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3581\Downloads\"/>
    </mc:Choice>
  </mc:AlternateContent>
  <xr:revisionPtr revIDLastSave="0" documentId="13_ncr:1_{EAE71658-5284-4107-8BE1-BC50DFA4059A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ATHLETICS REGISTRATION FORM" sheetId="1" r:id="rId1"/>
    <sheet name="Sheet1" sheetId="2" state="hidden" r:id="rId2"/>
    <sheet name="Events and age classes" sheetId="3" r:id="rId3"/>
  </sheets>
  <definedNames>
    <definedName name="_xlnm._FilterDatabase" localSheetId="0" hidden="1">'ATHLETICS REGISTRATION FORM'!$A$1:$N$2</definedName>
    <definedName name="events">Sheet1!$A$3:$A$25</definedName>
    <definedName name="O40M">'Events and age classes'!$O$2:$O$13</definedName>
    <definedName name="O40W">'Events and age classes'!$T$2:$T$13</definedName>
    <definedName name="O50M">'Events and age classes'!$P$2:$P$13</definedName>
    <definedName name="O50W">'Events and age classes'!$U$2:$U$13</definedName>
    <definedName name="O60M">'Events and age classes'!$Q$2:$Q$13</definedName>
    <definedName name="O60W">'Events and age classes'!$V$2:$V$13</definedName>
    <definedName name="SeniorM">'Events and age classes'!$N$2:$N$22</definedName>
    <definedName name="SEniorW">'Events and age classes'!$S$2:$S$21</definedName>
    <definedName name="starting_date">Sheet1!$S$3</definedName>
    <definedName name="U18M">'Events and age classes'!$M$2:$M$9</definedName>
    <definedName name="U18W">'Events and age classes'!$R$2:$R$9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6" i="1" l="1"/>
  <c r="J375" i="1"/>
  <c r="J374" i="1"/>
  <c r="J373" i="1"/>
  <c r="J372" i="1"/>
  <c r="K372" i="1" s="1"/>
  <c r="J371" i="1"/>
  <c r="J370" i="1"/>
  <c r="J369" i="1"/>
  <c r="J368" i="1"/>
  <c r="J367" i="1"/>
  <c r="J366" i="1"/>
  <c r="J365" i="1"/>
  <c r="J364" i="1"/>
  <c r="J363" i="1"/>
  <c r="K363" i="1" s="1"/>
  <c r="J362" i="1"/>
  <c r="J361" i="1"/>
  <c r="K361" i="1" s="1"/>
  <c r="J360" i="1"/>
  <c r="J359" i="1"/>
  <c r="J358" i="1"/>
  <c r="J357" i="1"/>
  <c r="K357" i="1" s="1"/>
  <c r="J356" i="1"/>
  <c r="J355" i="1"/>
  <c r="J354" i="1"/>
  <c r="J353" i="1"/>
  <c r="J352" i="1"/>
  <c r="J351" i="1"/>
  <c r="J350" i="1"/>
  <c r="J349" i="1"/>
  <c r="J348" i="1"/>
  <c r="J347" i="1"/>
  <c r="K347" i="1" s="1"/>
  <c r="J346" i="1"/>
  <c r="J345" i="1"/>
  <c r="K345" i="1" s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K329" i="1" s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K315" i="1" s="1"/>
  <c r="J314" i="1"/>
  <c r="J313" i="1"/>
  <c r="K313" i="1" s="1"/>
  <c r="J312" i="1"/>
  <c r="J311" i="1"/>
  <c r="J310" i="1"/>
  <c r="J309" i="1"/>
  <c r="J308" i="1"/>
  <c r="J307" i="1"/>
  <c r="J306" i="1"/>
  <c r="J305" i="1"/>
  <c r="K305" i="1" s="1"/>
  <c r="J304" i="1"/>
  <c r="J303" i="1"/>
  <c r="J302" i="1"/>
  <c r="J301" i="1"/>
  <c r="J300" i="1"/>
  <c r="J299" i="1"/>
  <c r="J298" i="1"/>
  <c r="J297" i="1"/>
  <c r="K297" i="1" s="1"/>
  <c r="J296" i="1"/>
  <c r="J295" i="1"/>
  <c r="J294" i="1"/>
  <c r="J293" i="1"/>
  <c r="J292" i="1"/>
  <c r="K292" i="1" s="1"/>
  <c r="J291" i="1"/>
  <c r="J290" i="1"/>
  <c r="J289" i="1"/>
  <c r="K289" i="1" s="1"/>
  <c r="J288" i="1"/>
  <c r="J287" i="1"/>
  <c r="J286" i="1"/>
  <c r="J285" i="1"/>
  <c r="J284" i="1"/>
  <c r="J283" i="1"/>
  <c r="K283" i="1" s="1"/>
  <c r="J282" i="1"/>
  <c r="J281" i="1"/>
  <c r="K281" i="1" s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K265" i="1" s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K251" i="1" s="1"/>
  <c r="J250" i="1"/>
  <c r="J249" i="1"/>
  <c r="K249" i="1" s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K235" i="1" s="1"/>
  <c r="J234" i="1"/>
  <c r="J233" i="1"/>
  <c r="K233" i="1" s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K219" i="1" s="1"/>
  <c r="J218" i="1"/>
  <c r="J217" i="1"/>
  <c r="K217" i="1" s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K203" i="1" s="1"/>
  <c r="J202" i="1"/>
  <c r="J201" i="1"/>
  <c r="K201" i="1" s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K187" i="1" s="1"/>
  <c r="J186" i="1"/>
  <c r="J185" i="1"/>
  <c r="K185" i="1" s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K171" i="1" s="1"/>
  <c r="J170" i="1"/>
  <c r="J169" i="1"/>
  <c r="K169" i="1" s="1"/>
  <c r="J168" i="1"/>
  <c r="J167" i="1"/>
  <c r="J166" i="1"/>
  <c r="J165" i="1"/>
  <c r="J164" i="1"/>
  <c r="K164" i="1" s="1"/>
  <c r="J163" i="1"/>
  <c r="J162" i="1"/>
  <c r="J161" i="1"/>
  <c r="J160" i="1"/>
  <c r="J159" i="1"/>
  <c r="J158" i="1"/>
  <c r="J157" i="1"/>
  <c r="J156" i="1"/>
  <c r="J155" i="1"/>
  <c r="K155" i="1" s="1"/>
  <c r="J154" i="1"/>
  <c r="J153" i="1"/>
  <c r="K153" i="1" s="1"/>
  <c r="J152" i="1"/>
  <c r="J151" i="1"/>
  <c r="J150" i="1"/>
  <c r="J149" i="1"/>
  <c r="J148" i="1"/>
  <c r="K148" i="1" s="1"/>
  <c r="J147" i="1"/>
  <c r="J146" i="1"/>
  <c r="J145" i="1"/>
  <c r="J144" i="1"/>
  <c r="J143" i="1"/>
  <c r="J142" i="1"/>
  <c r="J141" i="1"/>
  <c r="J140" i="1"/>
  <c r="J139" i="1"/>
  <c r="J138" i="1"/>
  <c r="J137" i="1"/>
  <c r="K137" i="1" s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K121" i="1" s="1"/>
  <c r="J120" i="1"/>
  <c r="J119" i="1"/>
  <c r="J118" i="1"/>
  <c r="J117" i="1"/>
  <c r="K117" i="1" s="1"/>
  <c r="J116" i="1"/>
  <c r="J115" i="1"/>
  <c r="J114" i="1"/>
  <c r="J113" i="1"/>
  <c r="J112" i="1"/>
  <c r="J111" i="1"/>
  <c r="J110" i="1"/>
  <c r="J109" i="1"/>
  <c r="J108" i="1"/>
  <c r="J107" i="1"/>
  <c r="K107" i="1" s="1"/>
  <c r="J106" i="1"/>
  <c r="J105" i="1"/>
  <c r="K105" i="1" s="1"/>
  <c r="J104" i="1"/>
  <c r="J103" i="1"/>
  <c r="J102" i="1"/>
  <c r="J101" i="1"/>
  <c r="K101" i="1" s="1"/>
  <c r="J100" i="1"/>
  <c r="J99" i="1"/>
  <c r="J98" i="1"/>
  <c r="J97" i="1"/>
  <c r="J96" i="1"/>
  <c r="J95" i="1"/>
  <c r="J94" i="1"/>
  <c r="J93" i="1"/>
  <c r="J92" i="1"/>
  <c r="J91" i="1"/>
  <c r="K91" i="1" s="1"/>
  <c r="J90" i="1"/>
  <c r="J89" i="1"/>
  <c r="K89" i="1" s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K59" i="1" s="1"/>
  <c r="J58" i="1"/>
  <c r="J57" i="1"/>
  <c r="K57" i="1" s="1"/>
  <c r="J56" i="1"/>
  <c r="J55" i="1"/>
  <c r="J54" i="1"/>
  <c r="J53" i="1"/>
  <c r="J52" i="1"/>
  <c r="J51" i="1"/>
  <c r="J50" i="1"/>
  <c r="J49" i="1"/>
  <c r="K49" i="1" s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K33" i="1" s="1"/>
  <c r="J32" i="1"/>
  <c r="J31" i="1"/>
  <c r="J30" i="1"/>
  <c r="J29" i="1"/>
  <c r="J28" i="1"/>
  <c r="J27" i="1"/>
  <c r="K27" i="1" s="1"/>
  <c r="J26" i="1"/>
  <c r="J25" i="1"/>
  <c r="K25" i="1" s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K12" i="1" s="1"/>
  <c r="J11" i="1"/>
  <c r="K11" i="1" s="1"/>
  <c r="J10" i="1"/>
  <c r="J9" i="1"/>
  <c r="K9" i="1" s="1"/>
  <c r="J8" i="1"/>
  <c r="J7" i="1"/>
  <c r="J6" i="1"/>
  <c r="J5" i="1"/>
  <c r="K5" i="1" s="1"/>
  <c r="J4" i="1"/>
  <c r="J3" i="1"/>
  <c r="J2" i="1"/>
  <c r="K2" i="1" s="1"/>
  <c r="K8" i="1"/>
  <c r="K365" i="1"/>
  <c r="K364" i="1"/>
  <c r="K362" i="1"/>
  <c r="K349" i="1"/>
  <c r="K348" i="1"/>
  <c r="K346" i="1"/>
  <c r="K333" i="1"/>
  <c r="K332" i="1"/>
  <c r="K331" i="1"/>
  <c r="K330" i="1"/>
  <c r="K317" i="1"/>
  <c r="K316" i="1"/>
  <c r="K314" i="1"/>
  <c r="K301" i="1"/>
  <c r="K300" i="1"/>
  <c r="K299" i="1"/>
  <c r="K298" i="1"/>
  <c r="K285" i="1"/>
  <c r="K284" i="1"/>
  <c r="K282" i="1"/>
  <c r="K269" i="1"/>
  <c r="K268" i="1"/>
  <c r="K267" i="1"/>
  <c r="K266" i="1"/>
  <c r="K253" i="1"/>
  <c r="K252" i="1"/>
  <c r="K250" i="1"/>
  <c r="K237" i="1"/>
  <c r="K236" i="1"/>
  <c r="K234" i="1"/>
  <c r="K221" i="1"/>
  <c r="K220" i="1"/>
  <c r="K218" i="1"/>
  <c r="K205" i="1"/>
  <c r="K204" i="1"/>
  <c r="K202" i="1"/>
  <c r="K189" i="1"/>
  <c r="K188" i="1"/>
  <c r="K186" i="1"/>
  <c r="K173" i="1"/>
  <c r="K172" i="1"/>
  <c r="K170" i="1"/>
  <c r="K157" i="1"/>
  <c r="K156" i="1"/>
  <c r="K154" i="1"/>
  <c r="K141" i="1"/>
  <c r="K140" i="1"/>
  <c r="K139" i="1"/>
  <c r="K138" i="1"/>
  <c r="K125" i="1"/>
  <c r="K124" i="1"/>
  <c r="K123" i="1"/>
  <c r="K122" i="1"/>
  <c r="K109" i="1"/>
  <c r="K108" i="1"/>
  <c r="K106" i="1"/>
  <c r="K93" i="1"/>
  <c r="K92" i="1"/>
  <c r="K90" i="1"/>
  <c r="K77" i="1"/>
  <c r="K76" i="1"/>
  <c r="K75" i="1"/>
  <c r="K74" i="1"/>
  <c r="K61" i="1"/>
  <c r="K60" i="1"/>
  <c r="K58" i="1"/>
  <c r="K45" i="1"/>
  <c r="K44" i="1"/>
  <c r="K43" i="1"/>
  <c r="K42" i="1"/>
  <c r="K41" i="1"/>
  <c r="K29" i="1"/>
  <c r="K28" i="1"/>
  <c r="K26" i="1"/>
  <c r="K376" i="1"/>
  <c r="K375" i="1"/>
  <c r="K374" i="1"/>
  <c r="K373" i="1"/>
  <c r="K371" i="1"/>
  <c r="K370" i="1"/>
  <c r="K369" i="1"/>
  <c r="K368" i="1"/>
  <c r="K367" i="1"/>
  <c r="K366" i="1"/>
  <c r="K360" i="1"/>
  <c r="K359" i="1"/>
  <c r="K358" i="1"/>
  <c r="K356" i="1"/>
  <c r="K355" i="1"/>
  <c r="K354" i="1"/>
  <c r="K353" i="1"/>
  <c r="K352" i="1"/>
  <c r="K351" i="1"/>
  <c r="K350" i="1"/>
  <c r="K344" i="1"/>
  <c r="K343" i="1"/>
  <c r="K342" i="1"/>
  <c r="K341" i="1"/>
  <c r="K340" i="1"/>
  <c r="K339" i="1"/>
  <c r="K338" i="1"/>
  <c r="K337" i="1"/>
  <c r="K336" i="1"/>
  <c r="K335" i="1"/>
  <c r="K334" i="1"/>
  <c r="K328" i="1"/>
  <c r="K327" i="1"/>
  <c r="K326" i="1"/>
  <c r="K325" i="1"/>
  <c r="K324" i="1"/>
  <c r="K323" i="1"/>
  <c r="K322" i="1"/>
  <c r="K321" i="1"/>
  <c r="K320" i="1"/>
  <c r="K319" i="1"/>
  <c r="K318" i="1"/>
  <c r="K312" i="1"/>
  <c r="K311" i="1"/>
  <c r="K310" i="1"/>
  <c r="K309" i="1"/>
  <c r="K308" i="1"/>
  <c r="K307" i="1"/>
  <c r="K306" i="1"/>
  <c r="K304" i="1"/>
  <c r="K303" i="1"/>
  <c r="K302" i="1"/>
  <c r="K296" i="1"/>
  <c r="K295" i="1"/>
  <c r="K294" i="1"/>
  <c r="K293" i="1"/>
  <c r="K291" i="1"/>
  <c r="K290" i="1"/>
  <c r="K288" i="1"/>
  <c r="K287" i="1"/>
  <c r="K286" i="1"/>
  <c r="K280" i="1"/>
  <c r="K279" i="1"/>
  <c r="K278" i="1"/>
  <c r="K277" i="1"/>
  <c r="K276" i="1"/>
  <c r="K275" i="1"/>
  <c r="K274" i="1"/>
  <c r="K273" i="1"/>
  <c r="K272" i="1"/>
  <c r="K271" i="1"/>
  <c r="K270" i="1"/>
  <c r="K264" i="1"/>
  <c r="K263" i="1"/>
  <c r="K262" i="1"/>
  <c r="K261" i="1"/>
  <c r="K260" i="1"/>
  <c r="K259" i="1"/>
  <c r="K258" i="1"/>
  <c r="K257" i="1"/>
  <c r="K256" i="1"/>
  <c r="K255" i="1"/>
  <c r="K254" i="1"/>
  <c r="K248" i="1"/>
  <c r="K247" i="1"/>
  <c r="K246" i="1"/>
  <c r="K245" i="1"/>
  <c r="K244" i="1"/>
  <c r="K243" i="1"/>
  <c r="K242" i="1"/>
  <c r="K241" i="1"/>
  <c r="K240" i="1"/>
  <c r="K239" i="1"/>
  <c r="K238" i="1"/>
  <c r="K232" i="1"/>
  <c r="K231" i="1"/>
  <c r="K230" i="1"/>
  <c r="K229" i="1"/>
  <c r="K228" i="1"/>
  <c r="K227" i="1"/>
  <c r="K226" i="1"/>
  <c r="K225" i="1"/>
  <c r="K224" i="1"/>
  <c r="K223" i="1"/>
  <c r="K222" i="1"/>
  <c r="K216" i="1"/>
  <c r="K215" i="1"/>
  <c r="K214" i="1"/>
  <c r="K213" i="1"/>
  <c r="K212" i="1"/>
  <c r="K211" i="1"/>
  <c r="K210" i="1"/>
  <c r="K209" i="1"/>
  <c r="K208" i="1"/>
  <c r="K207" i="1"/>
  <c r="K206" i="1"/>
  <c r="K200" i="1"/>
  <c r="K199" i="1"/>
  <c r="K198" i="1"/>
  <c r="K197" i="1"/>
  <c r="K196" i="1"/>
  <c r="K195" i="1"/>
  <c r="K194" i="1"/>
  <c r="K193" i="1"/>
  <c r="K192" i="1"/>
  <c r="K191" i="1"/>
  <c r="K190" i="1"/>
  <c r="K184" i="1"/>
  <c r="K183" i="1"/>
  <c r="K182" i="1"/>
  <c r="K181" i="1"/>
  <c r="K180" i="1"/>
  <c r="K179" i="1"/>
  <c r="K178" i="1"/>
  <c r="K177" i="1"/>
  <c r="K176" i="1"/>
  <c r="K175" i="1"/>
  <c r="K174" i="1"/>
  <c r="K168" i="1"/>
  <c r="K167" i="1"/>
  <c r="K166" i="1"/>
  <c r="K165" i="1"/>
  <c r="K163" i="1"/>
  <c r="K162" i="1"/>
  <c r="K161" i="1"/>
  <c r="K160" i="1"/>
  <c r="K159" i="1"/>
  <c r="K158" i="1"/>
  <c r="K152" i="1"/>
  <c r="K151" i="1"/>
  <c r="K150" i="1"/>
  <c r="K149" i="1"/>
  <c r="K147" i="1"/>
  <c r="K146" i="1"/>
  <c r="K145" i="1"/>
  <c r="K144" i="1"/>
  <c r="K143" i="1"/>
  <c r="K142" i="1"/>
  <c r="K136" i="1"/>
  <c r="K135" i="1"/>
  <c r="K134" i="1"/>
  <c r="K133" i="1"/>
  <c r="K132" i="1"/>
  <c r="K131" i="1"/>
  <c r="K130" i="1"/>
  <c r="K129" i="1"/>
  <c r="K128" i="1"/>
  <c r="K127" i="1"/>
  <c r="K126" i="1"/>
  <c r="K120" i="1"/>
  <c r="K119" i="1"/>
  <c r="K118" i="1"/>
  <c r="K116" i="1"/>
  <c r="K115" i="1"/>
  <c r="K114" i="1"/>
  <c r="K113" i="1"/>
  <c r="K112" i="1"/>
  <c r="K111" i="1"/>
  <c r="K110" i="1"/>
  <c r="K104" i="1"/>
  <c r="K103" i="1"/>
  <c r="K102" i="1"/>
  <c r="K100" i="1"/>
  <c r="K99" i="1"/>
  <c r="K98" i="1"/>
  <c r="K97" i="1"/>
  <c r="K96" i="1"/>
  <c r="K95" i="1"/>
  <c r="K94" i="1"/>
  <c r="K88" i="1"/>
  <c r="K87" i="1"/>
  <c r="K86" i="1"/>
  <c r="K85" i="1"/>
  <c r="K84" i="1"/>
  <c r="K83" i="1"/>
  <c r="K82" i="1"/>
  <c r="K81" i="1"/>
  <c r="K80" i="1"/>
  <c r="K79" i="1"/>
  <c r="K78" i="1"/>
  <c r="K72" i="1"/>
  <c r="K71" i="1"/>
  <c r="K70" i="1"/>
  <c r="K69" i="1"/>
  <c r="K68" i="1"/>
  <c r="K67" i="1"/>
  <c r="K66" i="1"/>
  <c r="K65" i="1"/>
  <c r="K64" i="1"/>
  <c r="K63" i="1"/>
  <c r="K62" i="1"/>
  <c r="K56" i="1"/>
  <c r="K55" i="1"/>
  <c r="K54" i="1"/>
  <c r="K53" i="1"/>
  <c r="K52" i="1"/>
  <c r="K51" i="1"/>
  <c r="K50" i="1"/>
  <c r="K48" i="1"/>
  <c r="K47" i="1"/>
  <c r="K46" i="1"/>
  <c r="K40" i="1"/>
  <c r="K39" i="1"/>
  <c r="K38" i="1"/>
  <c r="K37" i="1"/>
  <c r="K36" i="1"/>
  <c r="K35" i="1"/>
  <c r="K34" i="1"/>
  <c r="K32" i="1"/>
  <c r="K31" i="1"/>
  <c r="K30" i="1"/>
  <c r="K24" i="1"/>
  <c r="K23" i="1"/>
  <c r="K22" i="1"/>
  <c r="K21" i="1"/>
  <c r="K20" i="1"/>
  <c r="K19" i="1"/>
  <c r="K18" i="1"/>
  <c r="K17" i="1"/>
  <c r="K16" i="1"/>
  <c r="K15" i="1"/>
  <c r="K14" i="1"/>
  <c r="K13" i="1"/>
  <c r="K10" i="1"/>
  <c r="K7" i="1"/>
  <c r="K6" i="1"/>
  <c r="K4" i="1"/>
  <c r="K3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7" i="2"/>
  <c r="O28" i="2"/>
  <c r="K28" i="2"/>
  <c r="J28" i="2"/>
  <c r="I28" i="2"/>
  <c r="H28" i="2"/>
  <c r="G28" i="2"/>
  <c r="F28" i="2"/>
  <c r="E28" i="2"/>
  <c r="D28" i="2"/>
  <c r="C28" i="2"/>
  <c r="B28" i="2"/>
  <c r="K27" i="2"/>
  <c r="J27" i="2"/>
  <c r="I27" i="2"/>
  <c r="H27" i="2"/>
  <c r="G27" i="2"/>
  <c r="F27" i="2"/>
  <c r="E27" i="2"/>
  <c r="D27" i="2"/>
  <c r="C27" i="2"/>
  <c r="B27" i="2"/>
</calcChain>
</file>

<file path=xl/sharedStrings.xml><?xml version="1.0" encoding="utf-8"?>
<sst xmlns="http://schemas.openxmlformats.org/spreadsheetml/2006/main" count="486" uniqueCount="52">
  <si>
    <t>Union</t>
  </si>
  <si>
    <t>Name</t>
  </si>
  <si>
    <t>Surname</t>
  </si>
  <si>
    <t>Country</t>
  </si>
  <si>
    <t>Role</t>
  </si>
  <si>
    <t>discus throw</t>
  </si>
  <si>
    <t>hammer throw</t>
  </si>
  <si>
    <t>high jump</t>
  </si>
  <si>
    <t>javelin throw</t>
  </si>
  <si>
    <t>long jump</t>
  </si>
  <si>
    <t>pole vault</t>
  </si>
  <si>
    <t>shot put</t>
  </si>
  <si>
    <t>triple jump</t>
  </si>
  <si>
    <t>100m</t>
  </si>
  <si>
    <t>200m</t>
  </si>
  <si>
    <t>800m</t>
  </si>
  <si>
    <t>1500m</t>
  </si>
  <si>
    <t>5000m</t>
  </si>
  <si>
    <t>10000m</t>
  </si>
  <si>
    <t>Gender</t>
  </si>
  <si>
    <t>Men</t>
  </si>
  <si>
    <t>Women</t>
  </si>
  <si>
    <t>Date of birth (DD.MM.YYYY)</t>
  </si>
  <si>
    <t>Class</t>
  </si>
  <si>
    <t>Competition starting date</t>
  </si>
  <si>
    <t>3 km walk</t>
  </si>
  <si>
    <t>4 x 400m</t>
  </si>
  <si>
    <t>400m</t>
  </si>
  <si>
    <t>100m hurdles</t>
  </si>
  <si>
    <t>110m hurdles</t>
  </si>
  <si>
    <t>400m hurdles</t>
  </si>
  <si>
    <t>3000m steeplechase</t>
  </si>
  <si>
    <t>5 km walk</t>
  </si>
  <si>
    <t xml:space="preserve">4 x 100m </t>
  </si>
  <si>
    <t>Events</t>
  </si>
  <si>
    <t>U18 Men</t>
  </si>
  <si>
    <t>Senior Men</t>
  </si>
  <si>
    <t>40+ Men</t>
  </si>
  <si>
    <t>50+ Men</t>
  </si>
  <si>
    <t>60+ Men</t>
  </si>
  <si>
    <t>U18 Women</t>
  </si>
  <si>
    <t>Senior Women</t>
  </si>
  <si>
    <t>40+ Women</t>
  </si>
  <si>
    <t>50+ Women</t>
  </si>
  <si>
    <t>60+ Women</t>
  </si>
  <si>
    <t>x</t>
  </si>
  <si>
    <t>Total events:</t>
  </si>
  <si>
    <t>Total medals:</t>
  </si>
  <si>
    <t>Event</t>
  </si>
  <si>
    <t>Age EOY</t>
  </si>
  <si>
    <t>Helper</t>
  </si>
  <si>
    <t>Personal best / note to organizers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</si>
</sst>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left" wrapText="1"/>
    </xf>
    <xf numFmtId="14" fontId="0" fillId="0" borderId="0" xfId="0" applyNumberFormat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0" fillId="3" borderId="3" xfId="0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/>
    <xf numFmtId="0" fontId="0" fillId="4" borderId="4" xfId="0" applyFont="1" applyFill="1" applyBorder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 wrapText="1"/>
      <protection hidden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vertical="top" wrapText="1"/>
    </xf>
    <xf numFmtId="1" fontId="2" fillId="3" borderId="1" xfId="1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hidden="1"/>
    </xf>
    <xf numFmtId="14" fontId="0" fillId="3" borderId="0" xfId="0" applyNumberFormat="1" applyFill="1"/>
    <xf numFmtId="0" fontId="0" fillId="3" borderId="0" xfId="0" applyFill="1" applyAlignment="1">
      <alignment horizontal="center"/>
    </xf>
    <xf numFmtId="2" fontId="0" fillId="3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3"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solid">
          <fgColor indexed="64"/>
          <bgColor theme="4"/>
        </patternFill>
      </fill>
    </dxf>
    <dxf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D475E5-DA8A-48BF-91A7-99AB34A22888}" name="Table1" displayName="Table1" ref="A1:K24" totalsRowShown="0" headerRowDxfId="12" dataDxfId="11">
  <autoFilter ref="A1:K24" xr:uid="{E0D475E5-DA8A-48BF-91A7-99AB34A22888}"/>
  <tableColumns count="11">
    <tableColumn id="1" xr3:uid="{0B534C3F-C1BA-466E-9BDF-8C09CE2F4874}" name="Events" dataDxfId="10"/>
    <tableColumn id="2" xr3:uid="{14CD5C8E-99BD-45BD-B5EE-8FD77F00E34B}" name="U18 Men" dataDxfId="9"/>
    <tableColumn id="3" xr3:uid="{10C42B45-0B8C-4238-8786-86B82D8EAA74}" name="Senior Men" dataDxfId="8"/>
    <tableColumn id="4" xr3:uid="{57E5F088-AA50-46E6-80FA-CA8F62A69994}" name="40+ Men" dataDxfId="7"/>
    <tableColumn id="5" xr3:uid="{0CB6C038-A391-4EE6-93EF-315A530BE096}" name="50+ Men" dataDxfId="6"/>
    <tableColumn id="6" xr3:uid="{06B2C1BC-A179-47AC-A7FF-089A733DB066}" name="60+ Men" dataDxfId="5"/>
    <tableColumn id="7" xr3:uid="{BDD3B635-BCDE-4C39-A2B6-10761AEC36D4}" name="U18 Women" dataDxfId="4"/>
    <tableColumn id="8" xr3:uid="{4EE180B9-6F52-401E-B307-C933EFE225EC}" name="Senior Women" dataDxfId="3"/>
    <tableColumn id="9" xr3:uid="{79274E9D-31D0-4F86-A8F7-2AE138109F34}" name="40+ Women" dataDxfId="2"/>
    <tableColumn id="10" xr3:uid="{31D05134-9686-40FF-B948-4B79280915A7}" name="50+ Women" dataDxfId="1"/>
    <tableColumn id="11" xr3:uid="{289F5114-18E7-41CA-899F-07544B8C631B}" name="60+ Women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6"/>
  <sheetViews>
    <sheetView showGridLines="0" showRowColHeaders="0" tabSelected="1" workbookViewId="0">
      <pane ySplit="1" topLeftCell="A2" activePane="bottomLeft" state="frozen"/>
      <selection activeCell="B1" sqref="B1"/>
      <selection pane="bottomLeft" activeCell="N6" sqref="N6"/>
    </sheetView>
  </sheetViews>
  <sheetFormatPr defaultRowHeight="14.4" x14ac:dyDescent="0.55000000000000004"/>
  <cols>
    <col min="1" max="1" width="18.3125" style="3" customWidth="1"/>
    <col min="2" max="2" width="14.89453125" style="3" customWidth="1"/>
    <col min="3" max="3" width="21.89453125" style="3" customWidth="1"/>
    <col min="4" max="4" width="25.05078125" style="3" customWidth="1"/>
    <col min="5" max="5" width="25.578125" style="3" customWidth="1"/>
    <col min="6" max="6" width="11.47265625" style="20" customWidth="1"/>
    <col min="7" max="7" width="16.89453125" style="3" customWidth="1"/>
    <col min="8" max="8" width="10.89453125" style="21" hidden="1" customWidth="1"/>
    <col min="9" max="9" width="30.68359375" style="20" hidden="1" customWidth="1"/>
    <col min="10" max="10" width="22.7890625" style="20" customWidth="1"/>
    <col min="11" max="11" width="30.68359375" style="20" hidden="1" customWidth="1"/>
    <col min="12" max="12" width="26.20703125" style="20" customWidth="1"/>
    <col min="13" max="13" width="19.1015625" style="3" hidden="1" customWidth="1"/>
    <col min="14" max="14" width="44.9453125" style="3" customWidth="1"/>
    <col min="15" max="16384" width="8.83984375" style="3"/>
  </cols>
  <sheetData>
    <row r="1" spans="1:15" ht="30" customHeight="1" x14ac:dyDescent="0.55000000000000004">
      <c r="A1" s="10" t="s">
        <v>0</v>
      </c>
      <c r="B1" s="10" t="s">
        <v>3</v>
      </c>
      <c r="C1" s="10" t="s">
        <v>4</v>
      </c>
      <c r="D1" s="10" t="s">
        <v>1</v>
      </c>
      <c r="E1" s="10" t="s">
        <v>2</v>
      </c>
      <c r="F1" s="11" t="s">
        <v>19</v>
      </c>
      <c r="G1" s="10" t="s">
        <v>22</v>
      </c>
      <c r="H1" s="12" t="s">
        <v>49</v>
      </c>
      <c r="I1" s="13" t="s">
        <v>23</v>
      </c>
      <c r="J1" s="13" t="s">
        <v>23</v>
      </c>
      <c r="K1" s="13" t="s">
        <v>50</v>
      </c>
      <c r="L1" s="13" t="s">
        <v>48</v>
      </c>
      <c r="M1" s="10" t="s">
        <v>48</v>
      </c>
      <c r="N1" s="10" t="s">
        <v>51</v>
      </c>
    </row>
    <row r="2" spans="1:15" ht="16.5" customHeight="1" x14ac:dyDescent="0.55000000000000004">
      <c r="A2" s="14"/>
      <c r="B2" s="14"/>
      <c r="C2" s="14"/>
      <c r="D2" s="14"/>
      <c r="E2" s="14"/>
      <c r="F2" s="15"/>
      <c r="G2" s="16"/>
      <c r="H2" s="17" t="str">
        <f>IF(NOT(ISBLANK(G2)),2025-YEAR(G2),"")</f>
        <v/>
      </c>
      <c r="I2" s="18" t="str">
        <f t="shared" ref="I2:I65" si="0">IF(COUNTA(F2:G2)=2,F2&amp;" "&amp;IF(G2&gt;DATE(YEAR(starting_date)-40,MONTH(starting_date),DAY(starting_date)),"Senior and U18",IF(G2&gt;DATE(YEAR(starting_date)-50,MONTH(starting_date),DAY(starting_date)),"Masters 40+",IF(G2&gt;DATE(YEAR(starting_date)-60,MONTH(starting_date),DAY(starting_date)),"Masters 50+","Masters 60+"))),"")</f>
        <v/>
      </c>
      <c r="J2" s="18" t="str">
        <f>IF(COUNTA(F2:G2)=2,F2&amp;" "&amp;IF(G2&gt;DATE(YEAR(starting_date)-18,1,1),"U18",IF(G2&gt;DATE(YEAR(starting_date)-40,MONTH(starting_date),DAY(starting_date)),"Senior",IF(G2&gt;DATE(YEAR(starting_date)-50,MONTH(starting_date),DAY(starting_date)),"Masters 40+",IF(G2&gt;DATE(YEAR(starting_date)-60,MONTH(starting_date),DAY(starting_date)),"Masters 50+","Masters 60+")))),"")</f>
        <v/>
      </c>
      <c r="K2" s="18" t="str">
        <f>IF(J2="Men U18","U18M",IF(J2="Men Senior","SeniorM",IF(J2="Men Masters 40+","O40M",IF(J2="Men Masters 50+","O50M",IF(J2="Men Masters 60+","O60M",IF(J2="Women U18","U18W",IF(J2="Women Senior","SeniorW",IF(J2="Women Masters 40+","O40W",IF(J2="Women Masters 50+","O50W",IF(J2="Women Masters 60+","O60W","UNKNOWN"))))))))))</f>
        <v>UNKNOWN</v>
      </c>
      <c r="L2" s="18"/>
      <c r="M2" s="14"/>
      <c r="N2" s="14"/>
      <c r="O2" s="19"/>
    </row>
    <row r="3" spans="1:15" ht="16.5" customHeight="1" x14ac:dyDescent="0.55000000000000004">
      <c r="A3" s="14"/>
      <c r="B3" s="14"/>
      <c r="C3" s="14"/>
      <c r="D3" s="14"/>
      <c r="E3" s="14"/>
      <c r="F3" s="15"/>
      <c r="G3" s="16"/>
      <c r="H3" s="17" t="str">
        <f t="shared" ref="H3:H66" si="1">IF(NOT(ISBLANK(G3)),2025-YEAR(G3),"")</f>
        <v/>
      </c>
      <c r="I3" s="18" t="str">
        <f t="shared" si="0"/>
        <v/>
      </c>
      <c r="J3" s="18" t="str">
        <f>IF(COUNTA(F3:G3)=2,F3&amp;" "&amp;IF(G3&gt;DATE(YEAR(starting_date)-18,1,1),"U18",IF(G3&gt;DATE(YEAR(starting_date)-40,MONTH(starting_date),DAY(starting_date)),"Senior",IF(G3&gt;DATE(YEAR(starting_date)-50,MONTH(starting_date),DAY(starting_date)),"Masters 40+",IF(G3&gt;DATE(YEAR(starting_date)-60,MONTH(starting_date),DAY(starting_date)),"Masters 50+","Masters 60+")))),"")</f>
        <v/>
      </c>
      <c r="K3" s="18" t="str">
        <f t="shared" ref="K3:K66" si="2">IF(J3="Men U18","U18M",IF(J3="Men Senior","SeniorM",IF(J3="Men Masters 40+","O40M",IF(J3="Men Masters 50+","O50M",IF(J3="Men Masters 60+","O60M",IF(J3="Women U18","U18W",IF(J3="Women Senior","SeniorW",IF(J3="Women Masters 40+","O40W",IF(J3="Women Masters 50+","O50W",IF(J3="Women Masters 60+","O60W","UNKNOWN"))))))))))</f>
        <v>UNKNOWN</v>
      </c>
      <c r="L3" s="18"/>
      <c r="M3" s="14"/>
      <c r="N3" s="14"/>
    </row>
    <row r="4" spans="1:15" ht="16.5" customHeight="1" x14ac:dyDescent="0.55000000000000004">
      <c r="A4" s="14"/>
      <c r="B4" s="14"/>
      <c r="C4" s="14"/>
      <c r="D4" s="14"/>
      <c r="E4" s="14"/>
      <c r="F4" s="15"/>
      <c r="G4" s="16"/>
      <c r="H4" s="17" t="str">
        <f t="shared" si="1"/>
        <v/>
      </c>
      <c r="I4" s="18" t="str">
        <f t="shared" si="0"/>
        <v/>
      </c>
      <c r="J4" s="18" t="str">
        <f>IF(COUNTA(F4:G4)=2,F4&amp;" "&amp;IF(G4&gt;DATE(YEAR(starting_date)-18,1,1),"U18",IF(G4&gt;DATE(YEAR(starting_date)-40,MONTH(starting_date),DAY(starting_date)),"Senior",IF(G4&gt;DATE(YEAR(starting_date)-50,MONTH(starting_date),DAY(starting_date)),"Masters 40+",IF(G4&gt;DATE(YEAR(starting_date)-60,MONTH(starting_date),DAY(starting_date)),"Masters 50+","Masters 60+")))),"")</f>
        <v/>
      </c>
      <c r="K4" s="18" t="str">
        <f t="shared" si="2"/>
        <v>UNKNOWN</v>
      </c>
      <c r="L4" s="18"/>
      <c r="M4" s="14"/>
      <c r="N4" s="14"/>
    </row>
    <row r="5" spans="1:15" ht="16.5" customHeight="1" x14ac:dyDescent="0.55000000000000004">
      <c r="A5" s="14"/>
      <c r="B5" s="14"/>
      <c r="C5" s="14"/>
      <c r="D5" s="14"/>
      <c r="E5" s="14"/>
      <c r="F5" s="15"/>
      <c r="G5" s="16"/>
      <c r="H5" s="17" t="str">
        <f t="shared" si="1"/>
        <v/>
      </c>
      <c r="I5" s="18" t="str">
        <f t="shared" si="0"/>
        <v/>
      </c>
      <c r="J5" s="18" t="str">
        <f>IF(COUNTA(F5:G5)=2,F5&amp;" "&amp;IF(G5&gt;DATE(YEAR(starting_date)-18,1,1),"U18",IF(G5&gt;DATE(YEAR(starting_date)-40,MONTH(starting_date),DAY(starting_date)),"Senior",IF(G5&gt;DATE(YEAR(starting_date)-50,MONTH(starting_date),DAY(starting_date)),"Masters 40+",IF(G5&gt;DATE(YEAR(starting_date)-60,MONTH(starting_date),DAY(starting_date)),"Masters 50+","Masters 60+")))),"")</f>
        <v/>
      </c>
      <c r="K5" s="18" t="str">
        <f t="shared" si="2"/>
        <v>UNKNOWN</v>
      </c>
      <c r="L5" s="18"/>
      <c r="M5" s="14"/>
      <c r="N5" s="14"/>
    </row>
    <row r="6" spans="1:15" ht="16.5" customHeight="1" x14ac:dyDescent="0.55000000000000004">
      <c r="A6" s="14"/>
      <c r="B6" s="14"/>
      <c r="C6" s="14"/>
      <c r="D6" s="14"/>
      <c r="E6" s="14"/>
      <c r="F6" s="15"/>
      <c r="G6" s="16"/>
      <c r="H6" s="17" t="str">
        <f t="shared" si="1"/>
        <v/>
      </c>
      <c r="I6" s="18" t="str">
        <f t="shared" si="0"/>
        <v/>
      </c>
      <c r="J6" s="18" t="str">
        <f>IF(COUNTA(F6:G6)=2,F6&amp;" "&amp;IF(G6&gt;DATE(YEAR(starting_date)-18,1,1),"U18",IF(G6&gt;DATE(YEAR(starting_date)-40,MONTH(starting_date),DAY(starting_date)),"Senior",IF(G6&gt;DATE(YEAR(starting_date)-50,MONTH(starting_date),DAY(starting_date)),"Masters 40+",IF(G6&gt;DATE(YEAR(starting_date)-60,MONTH(starting_date),DAY(starting_date)),"Masters 50+","Masters 60+")))),"")</f>
        <v/>
      </c>
      <c r="K6" s="18" t="str">
        <f t="shared" si="2"/>
        <v>UNKNOWN</v>
      </c>
      <c r="L6" s="18"/>
      <c r="M6" s="14"/>
      <c r="N6" s="14"/>
    </row>
    <row r="7" spans="1:15" ht="16.5" customHeight="1" x14ac:dyDescent="0.55000000000000004">
      <c r="A7" s="14"/>
      <c r="B7" s="14"/>
      <c r="C7" s="14"/>
      <c r="D7" s="14"/>
      <c r="E7" s="14"/>
      <c r="F7" s="15"/>
      <c r="G7" s="16"/>
      <c r="H7" s="17" t="str">
        <f t="shared" si="1"/>
        <v/>
      </c>
      <c r="I7" s="18" t="str">
        <f t="shared" si="0"/>
        <v/>
      </c>
      <c r="J7" s="18" t="str">
        <f>IF(COUNTA(F7:G7)=2,F7&amp;" "&amp;IF(G7&gt;DATE(YEAR(starting_date)-18,1,1),"U18",IF(G7&gt;DATE(YEAR(starting_date)-40,MONTH(starting_date),DAY(starting_date)),"Senior",IF(G7&gt;DATE(YEAR(starting_date)-50,MONTH(starting_date),DAY(starting_date)),"Masters 40+",IF(G7&gt;DATE(YEAR(starting_date)-60,MONTH(starting_date),DAY(starting_date)),"Masters 50+","Masters 60+")))),"")</f>
        <v/>
      </c>
      <c r="K7" s="18" t="str">
        <f t="shared" si="2"/>
        <v>UNKNOWN</v>
      </c>
      <c r="L7" s="18"/>
      <c r="M7" s="14"/>
      <c r="N7" s="14"/>
    </row>
    <row r="8" spans="1:15" ht="16.5" customHeight="1" x14ac:dyDescent="0.55000000000000004">
      <c r="A8" s="14"/>
      <c r="B8" s="14"/>
      <c r="C8" s="14"/>
      <c r="D8" s="14"/>
      <c r="E8" s="14"/>
      <c r="F8" s="15"/>
      <c r="G8" s="16"/>
      <c r="H8" s="17" t="str">
        <f t="shared" si="1"/>
        <v/>
      </c>
      <c r="I8" s="18" t="str">
        <f t="shared" si="0"/>
        <v/>
      </c>
      <c r="J8" s="18" t="str">
        <f>IF(COUNTA(F8:G8)=2,F8&amp;" "&amp;IF(G8&gt;DATE(YEAR(starting_date)-18,1,1),"U18",IF(G8&gt;DATE(YEAR(starting_date)-40,MONTH(starting_date),DAY(starting_date)),"Senior",IF(G8&gt;DATE(YEAR(starting_date)-50,MONTH(starting_date),DAY(starting_date)),"Masters 40+",IF(G8&gt;DATE(YEAR(starting_date)-60,MONTH(starting_date),DAY(starting_date)),"Masters 50+","Masters 60+")))),"")</f>
        <v/>
      </c>
      <c r="K8" s="18" t="str">
        <f t="shared" si="2"/>
        <v>UNKNOWN</v>
      </c>
      <c r="L8" s="18"/>
      <c r="M8" s="14"/>
      <c r="N8" s="14"/>
    </row>
    <row r="9" spans="1:15" ht="16.5" customHeight="1" x14ac:dyDescent="0.55000000000000004">
      <c r="A9" s="14"/>
      <c r="B9" s="14"/>
      <c r="C9" s="14"/>
      <c r="D9" s="14"/>
      <c r="E9" s="14"/>
      <c r="F9" s="15"/>
      <c r="G9" s="16"/>
      <c r="H9" s="17" t="str">
        <f t="shared" si="1"/>
        <v/>
      </c>
      <c r="I9" s="18" t="str">
        <f t="shared" si="0"/>
        <v/>
      </c>
      <c r="J9" s="18" t="str">
        <f>IF(COUNTA(F9:G9)=2,F9&amp;" "&amp;IF(G9&gt;DATE(YEAR(starting_date)-18,1,1),"U18",IF(G9&gt;DATE(YEAR(starting_date)-40,MONTH(starting_date),DAY(starting_date)),"Senior",IF(G9&gt;DATE(YEAR(starting_date)-50,MONTH(starting_date),DAY(starting_date)),"Masters 40+",IF(G9&gt;DATE(YEAR(starting_date)-60,MONTH(starting_date),DAY(starting_date)),"Masters 50+","Masters 60+")))),"")</f>
        <v/>
      </c>
      <c r="K9" s="18" t="str">
        <f t="shared" si="2"/>
        <v>UNKNOWN</v>
      </c>
      <c r="L9" s="18"/>
      <c r="M9" s="14"/>
      <c r="N9" s="14"/>
    </row>
    <row r="10" spans="1:15" ht="16.5" customHeight="1" x14ac:dyDescent="0.55000000000000004">
      <c r="A10" s="14"/>
      <c r="B10" s="14"/>
      <c r="C10" s="14"/>
      <c r="D10" s="14"/>
      <c r="E10" s="14"/>
      <c r="F10" s="15"/>
      <c r="G10" s="16"/>
      <c r="H10" s="17" t="str">
        <f t="shared" si="1"/>
        <v/>
      </c>
      <c r="I10" s="18" t="str">
        <f t="shared" si="0"/>
        <v/>
      </c>
      <c r="J10" s="18" t="str">
        <f>IF(COUNTA(F10:G10)=2,F10&amp;" "&amp;IF(G10&gt;DATE(YEAR(starting_date)-18,1,1),"U18",IF(G10&gt;DATE(YEAR(starting_date)-40,MONTH(starting_date),DAY(starting_date)),"Senior",IF(G10&gt;DATE(YEAR(starting_date)-50,MONTH(starting_date),DAY(starting_date)),"Masters 40+",IF(G10&gt;DATE(YEAR(starting_date)-60,MONTH(starting_date),DAY(starting_date)),"Masters 50+","Masters 60+")))),"")</f>
        <v/>
      </c>
      <c r="K10" s="18" t="str">
        <f t="shared" si="2"/>
        <v>UNKNOWN</v>
      </c>
      <c r="L10" s="18"/>
      <c r="M10" s="14"/>
      <c r="N10" s="14"/>
    </row>
    <row r="11" spans="1:15" ht="16.5" customHeight="1" x14ac:dyDescent="0.55000000000000004">
      <c r="A11" s="14"/>
      <c r="B11" s="14"/>
      <c r="C11" s="14"/>
      <c r="D11" s="14"/>
      <c r="E11" s="14"/>
      <c r="F11" s="15"/>
      <c r="G11" s="16"/>
      <c r="H11" s="17" t="str">
        <f t="shared" si="1"/>
        <v/>
      </c>
      <c r="I11" s="18" t="str">
        <f t="shared" si="0"/>
        <v/>
      </c>
      <c r="J11" s="18" t="str">
        <f>IF(COUNTA(F11:G11)=2,F11&amp;" "&amp;IF(G11&gt;DATE(YEAR(starting_date)-18,1,1),"U18",IF(G11&gt;DATE(YEAR(starting_date)-40,MONTH(starting_date),DAY(starting_date)),"Senior",IF(G11&gt;DATE(YEAR(starting_date)-50,MONTH(starting_date),DAY(starting_date)),"Masters 40+",IF(G11&gt;DATE(YEAR(starting_date)-60,MONTH(starting_date),DAY(starting_date)),"Masters 50+","Masters 60+")))),"")</f>
        <v/>
      </c>
      <c r="K11" s="18" t="str">
        <f t="shared" si="2"/>
        <v>UNKNOWN</v>
      </c>
      <c r="L11" s="18"/>
      <c r="M11" s="14"/>
      <c r="N11" s="14"/>
    </row>
    <row r="12" spans="1:15" ht="16.5" customHeight="1" x14ac:dyDescent="0.55000000000000004">
      <c r="A12" s="14"/>
      <c r="B12" s="14"/>
      <c r="C12" s="14"/>
      <c r="D12" s="14"/>
      <c r="E12" s="14"/>
      <c r="F12" s="15"/>
      <c r="G12" s="14"/>
      <c r="H12" s="17" t="str">
        <f t="shared" si="1"/>
        <v/>
      </c>
      <c r="I12" s="18" t="str">
        <f t="shared" si="0"/>
        <v/>
      </c>
      <c r="J12" s="18" t="str">
        <f>IF(COUNTA(F12:G12)=2,F12&amp;" "&amp;IF(G12&gt;DATE(YEAR(starting_date)-18,1,1),"U18",IF(G12&gt;DATE(YEAR(starting_date)-40,MONTH(starting_date),DAY(starting_date)),"Senior",IF(G12&gt;DATE(YEAR(starting_date)-50,MONTH(starting_date),DAY(starting_date)),"Masters 40+",IF(G12&gt;DATE(YEAR(starting_date)-60,MONTH(starting_date),DAY(starting_date)),"Masters 50+","Masters 60+")))),"")</f>
        <v/>
      </c>
      <c r="K12" s="18" t="str">
        <f t="shared" si="2"/>
        <v>UNKNOWN</v>
      </c>
      <c r="L12" s="18"/>
      <c r="M12" s="14"/>
      <c r="N12" s="14"/>
    </row>
    <row r="13" spans="1:15" ht="16.5" customHeight="1" x14ac:dyDescent="0.55000000000000004">
      <c r="A13" s="14"/>
      <c r="B13" s="14"/>
      <c r="C13" s="14"/>
      <c r="D13" s="14"/>
      <c r="E13" s="14"/>
      <c r="F13" s="15"/>
      <c r="G13" s="14"/>
      <c r="H13" s="17" t="str">
        <f t="shared" si="1"/>
        <v/>
      </c>
      <c r="I13" s="18" t="str">
        <f t="shared" si="0"/>
        <v/>
      </c>
      <c r="J13" s="18" t="str">
        <f>IF(COUNTA(F13:G13)=2,F13&amp;" "&amp;IF(G13&gt;DATE(YEAR(starting_date)-18,1,1),"U18",IF(G13&gt;DATE(YEAR(starting_date)-40,MONTH(starting_date),DAY(starting_date)),"Senior",IF(G13&gt;DATE(YEAR(starting_date)-50,MONTH(starting_date),DAY(starting_date)),"Masters 40+",IF(G13&gt;DATE(YEAR(starting_date)-60,MONTH(starting_date),DAY(starting_date)),"Masters 50+","Masters 60+")))),"")</f>
        <v/>
      </c>
      <c r="K13" s="18" t="str">
        <f t="shared" si="2"/>
        <v>UNKNOWN</v>
      </c>
      <c r="L13" s="18"/>
      <c r="M13" s="14"/>
      <c r="N13" s="14"/>
    </row>
    <row r="14" spans="1:15" ht="16.5" customHeight="1" x14ac:dyDescent="0.55000000000000004">
      <c r="A14" s="14"/>
      <c r="B14" s="14"/>
      <c r="C14" s="14"/>
      <c r="D14" s="14"/>
      <c r="E14" s="14"/>
      <c r="F14" s="15"/>
      <c r="G14" s="14"/>
      <c r="H14" s="17" t="str">
        <f t="shared" si="1"/>
        <v/>
      </c>
      <c r="I14" s="18" t="str">
        <f t="shared" si="0"/>
        <v/>
      </c>
      <c r="J14" s="18" t="str">
        <f>IF(COUNTA(F14:G14)=2,F14&amp;" "&amp;IF(G14&gt;DATE(YEAR(starting_date)-18,1,1),"U18",IF(G14&gt;DATE(YEAR(starting_date)-40,MONTH(starting_date),DAY(starting_date)),"Senior",IF(G14&gt;DATE(YEAR(starting_date)-50,MONTH(starting_date),DAY(starting_date)),"Masters 40+",IF(G14&gt;DATE(YEAR(starting_date)-60,MONTH(starting_date),DAY(starting_date)),"Masters 50+","Masters 60+")))),"")</f>
        <v/>
      </c>
      <c r="K14" s="18" t="str">
        <f t="shared" si="2"/>
        <v>UNKNOWN</v>
      </c>
      <c r="L14" s="18"/>
      <c r="M14" s="14"/>
      <c r="N14" s="14"/>
    </row>
    <row r="15" spans="1:15" ht="16.5" customHeight="1" x14ac:dyDescent="0.55000000000000004">
      <c r="A15" s="14"/>
      <c r="B15" s="14"/>
      <c r="C15" s="14"/>
      <c r="D15" s="14"/>
      <c r="E15" s="14"/>
      <c r="F15" s="15"/>
      <c r="G15" s="14"/>
      <c r="H15" s="17" t="str">
        <f t="shared" si="1"/>
        <v/>
      </c>
      <c r="I15" s="18" t="str">
        <f t="shared" si="0"/>
        <v/>
      </c>
      <c r="J15" s="18" t="str">
        <f>IF(COUNTA(F15:G15)=2,F15&amp;" "&amp;IF(G15&gt;DATE(YEAR(starting_date)-18,1,1),"U18",IF(G15&gt;DATE(YEAR(starting_date)-40,MONTH(starting_date),DAY(starting_date)),"Senior",IF(G15&gt;DATE(YEAR(starting_date)-50,MONTH(starting_date),DAY(starting_date)),"Masters 40+",IF(G15&gt;DATE(YEAR(starting_date)-60,MONTH(starting_date),DAY(starting_date)),"Masters 50+","Masters 60+")))),"")</f>
        <v/>
      </c>
      <c r="K15" s="18" t="str">
        <f t="shared" si="2"/>
        <v>UNKNOWN</v>
      </c>
      <c r="L15" s="18"/>
      <c r="M15" s="14"/>
      <c r="N15" s="14"/>
    </row>
    <row r="16" spans="1:15" ht="16.5" customHeight="1" x14ac:dyDescent="0.55000000000000004">
      <c r="A16" s="14"/>
      <c r="B16" s="14"/>
      <c r="C16" s="14"/>
      <c r="D16" s="14"/>
      <c r="E16" s="14"/>
      <c r="F16" s="15"/>
      <c r="G16" s="14"/>
      <c r="H16" s="17" t="str">
        <f t="shared" si="1"/>
        <v/>
      </c>
      <c r="I16" s="18" t="str">
        <f t="shared" si="0"/>
        <v/>
      </c>
      <c r="J16" s="18" t="str">
        <f>IF(COUNTA(F16:G16)=2,F16&amp;" "&amp;IF(G16&gt;DATE(YEAR(starting_date)-18,1,1),"U18",IF(G16&gt;DATE(YEAR(starting_date)-40,MONTH(starting_date),DAY(starting_date)),"Senior",IF(G16&gt;DATE(YEAR(starting_date)-50,MONTH(starting_date),DAY(starting_date)),"Masters 40+",IF(G16&gt;DATE(YEAR(starting_date)-60,MONTH(starting_date),DAY(starting_date)),"Masters 50+","Masters 60+")))),"")</f>
        <v/>
      </c>
      <c r="K16" s="18" t="str">
        <f t="shared" si="2"/>
        <v>UNKNOWN</v>
      </c>
      <c r="L16" s="18"/>
      <c r="M16" s="14"/>
      <c r="N16" s="14"/>
    </row>
    <row r="17" spans="1:14" ht="16.5" customHeight="1" x14ac:dyDescent="0.55000000000000004">
      <c r="A17" s="14"/>
      <c r="B17" s="14"/>
      <c r="C17" s="14"/>
      <c r="D17" s="14"/>
      <c r="E17" s="14"/>
      <c r="F17" s="15"/>
      <c r="G17" s="14"/>
      <c r="H17" s="17" t="str">
        <f t="shared" si="1"/>
        <v/>
      </c>
      <c r="I17" s="18" t="str">
        <f t="shared" si="0"/>
        <v/>
      </c>
      <c r="J17" s="18" t="str">
        <f>IF(COUNTA(F17:G17)=2,F17&amp;" "&amp;IF(G17&gt;DATE(YEAR(starting_date)-18,1,1),"U18",IF(G17&gt;DATE(YEAR(starting_date)-40,MONTH(starting_date),DAY(starting_date)),"Senior",IF(G17&gt;DATE(YEAR(starting_date)-50,MONTH(starting_date),DAY(starting_date)),"Masters 40+",IF(G17&gt;DATE(YEAR(starting_date)-60,MONTH(starting_date),DAY(starting_date)),"Masters 50+","Masters 60+")))),"")</f>
        <v/>
      </c>
      <c r="K17" s="18" t="str">
        <f t="shared" si="2"/>
        <v>UNKNOWN</v>
      </c>
      <c r="L17" s="18"/>
      <c r="M17" s="14"/>
      <c r="N17" s="14"/>
    </row>
    <row r="18" spans="1:14" ht="16.5" customHeight="1" x14ac:dyDescent="0.55000000000000004">
      <c r="A18" s="14"/>
      <c r="B18" s="14"/>
      <c r="C18" s="14"/>
      <c r="D18" s="14"/>
      <c r="E18" s="14"/>
      <c r="F18" s="15"/>
      <c r="G18" s="14"/>
      <c r="H18" s="17" t="str">
        <f t="shared" si="1"/>
        <v/>
      </c>
      <c r="I18" s="18" t="str">
        <f t="shared" si="0"/>
        <v/>
      </c>
      <c r="J18" s="18" t="str">
        <f>IF(COUNTA(F18:G18)=2,F18&amp;" "&amp;IF(G18&gt;DATE(YEAR(starting_date)-18,1,1),"U18",IF(G18&gt;DATE(YEAR(starting_date)-40,MONTH(starting_date),DAY(starting_date)),"Senior",IF(G18&gt;DATE(YEAR(starting_date)-50,MONTH(starting_date),DAY(starting_date)),"Masters 40+",IF(G18&gt;DATE(YEAR(starting_date)-60,MONTH(starting_date),DAY(starting_date)),"Masters 50+","Masters 60+")))),"")</f>
        <v/>
      </c>
      <c r="K18" s="18" t="str">
        <f t="shared" si="2"/>
        <v>UNKNOWN</v>
      </c>
      <c r="L18" s="18"/>
      <c r="M18" s="14"/>
      <c r="N18" s="14"/>
    </row>
    <row r="19" spans="1:14" ht="16.5" customHeight="1" x14ac:dyDescent="0.55000000000000004">
      <c r="A19" s="14"/>
      <c r="B19" s="14"/>
      <c r="C19" s="14"/>
      <c r="D19" s="14"/>
      <c r="E19" s="14"/>
      <c r="F19" s="15"/>
      <c r="G19" s="14"/>
      <c r="H19" s="17" t="str">
        <f t="shared" si="1"/>
        <v/>
      </c>
      <c r="I19" s="18" t="str">
        <f t="shared" si="0"/>
        <v/>
      </c>
      <c r="J19" s="18" t="str">
        <f>IF(COUNTA(F19:G19)=2,F19&amp;" "&amp;IF(G19&gt;DATE(YEAR(starting_date)-18,1,1),"U18",IF(G19&gt;DATE(YEAR(starting_date)-40,MONTH(starting_date),DAY(starting_date)),"Senior",IF(G19&gt;DATE(YEAR(starting_date)-50,MONTH(starting_date),DAY(starting_date)),"Masters 40+",IF(G19&gt;DATE(YEAR(starting_date)-60,MONTH(starting_date),DAY(starting_date)),"Masters 50+","Masters 60+")))),"")</f>
        <v/>
      </c>
      <c r="K19" s="18" t="str">
        <f t="shared" si="2"/>
        <v>UNKNOWN</v>
      </c>
      <c r="L19" s="18"/>
      <c r="M19" s="14"/>
      <c r="N19" s="14"/>
    </row>
    <row r="20" spans="1:14" ht="16.5" customHeight="1" x14ac:dyDescent="0.55000000000000004">
      <c r="A20" s="14"/>
      <c r="B20" s="14"/>
      <c r="C20" s="14"/>
      <c r="D20" s="14"/>
      <c r="E20" s="14"/>
      <c r="F20" s="15"/>
      <c r="G20" s="14"/>
      <c r="H20" s="17" t="str">
        <f t="shared" si="1"/>
        <v/>
      </c>
      <c r="I20" s="18" t="str">
        <f t="shared" si="0"/>
        <v/>
      </c>
      <c r="J20" s="18" t="str">
        <f>IF(COUNTA(F20:G20)=2,F20&amp;" "&amp;IF(G20&gt;DATE(YEAR(starting_date)-18,1,1),"U18",IF(G20&gt;DATE(YEAR(starting_date)-40,MONTH(starting_date),DAY(starting_date)),"Senior",IF(G20&gt;DATE(YEAR(starting_date)-50,MONTH(starting_date),DAY(starting_date)),"Masters 40+",IF(G20&gt;DATE(YEAR(starting_date)-60,MONTH(starting_date),DAY(starting_date)),"Masters 50+","Masters 60+")))),"")</f>
        <v/>
      </c>
      <c r="K20" s="18" t="str">
        <f t="shared" si="2"/>
        <v>UNKNOWN</v>
      </c>
      <c r="L20" s="18"/>
      <c r="M20" s="14"/>
      <c r="N20" s="14"/>
    </row>
    <row r="21" spans="1:14" ht="16.5" customHeight="1" x14ac:dyDescent="0.55000000000000004">
      <c r="A21" s="14"/>
      <c r="B21" s="14"/>
      <c r="C21" s="14"/>
      <c r="D21" s="14"/>
      <c r="E21" s="14"/>
      <c r="F21" s="15"/>
      <c r="G21" s="14"/>
      <c r="H21" s="17" t="str">
        <f t="shared" si="1"/>
        <v/>
      </c>
      <c r="I21" s="18" t="str">
        <f t="shared" si="0"/>
        <v/>
      </c>
      <c r="J21" s="18" t="str">
        <f>IF(COUNTA(F21:G21)=2,F21&amp;" "&amp;IF(G21&gt;DATE(YEAR(starting_date)-18,1,1),"U18",IF(G21&gt;DATE(YEAR(starting_date)-40,MONTH(starting_date),DAY(starting_date)),"Senior",IF(G21&gt;DATE(YEAR(starting_date)-50,MONTH(starting_date),DAY(starting_date)),"Masters 40+",IF(G21&gt;DATE(YEAR(starting_date)-60,MONTH(starting_date),DAY(starting_date)),"Masters 50+","Masters 60+")))),"")</f>
        <v/>
      </c>
      <c r="K21" s="18" t="str">
        <f t="shared" si="2"/>
        <v>UNKNOWN</v>
      </c>
      <c r="L21" s="18"/>
      <c r="M21" s="14"/>
      <c r="N21" s="14"/>
    </row>
    <row r="22" spans="1:14" ht="16.5" customHeight="1" x14ac:dyDescent="0.55000000000000004">
      <c r="A22" s="14"/>
      <c r="B22" s="14"/>
      <c r="C22" s="14"/>
      <c r="D22" s="14"/>
      <c r="E22" s="14"/>
      <c r="F22" s="15"/>
      <c r="G22" s="14"/>
      <c r="H22" s="17" t="str">
        <f t="shared" si="1"/>
        <v/>
      </c>
      <c r="I22" s="18" t="str">
        <f t="shared" si="0"/>
        <v/>
      </c>
      <c r="J22" s="18" t="str">
        <f>IF(COUNTA(F22:G22)=2,F22&amp;" "&amp;IF(G22&gt;DATE(YEAR(starting_date)-18,1,1),"U18",IF(G22&gt;DATE(YEAR(starting_date)-40,MONTH(starting_date),DAY(starting_date)),"Senior",IF(G22&gt;DATE(YEAR(starting_date)-50,MONTH(starting_date),DAY(starting_date)),"Masters 40+",IF(G22&gt;DATE(YEAR(starting_date)-60,MONTH(starting_date),DAY(starting_date)),"Masters 50+","Masters 60+")))),"")</f>
        <v/>
      </c>
      <c r="K22" s="18" t="str">
        <f t="shared" si="2"/>
        <v>UNKNOWN</v>
      </c>
      <c r="L22" s="18"/>
      <c r="M22" s="14"/>
      <c r="N22" s="14"/>
    </row>
    <row r="23" spans="1:14" ht="16.5" customHeight="1" x14ac:dyDescent="0.55000000000000004">
      <c r="A23" s="14"/>
      <c r="B23" s="14"/>
      <c r="C23" s="14"/>
      <c r="D23" s="14"/>
      <c r="E23" s="14"/>
      <c r="F23" s="15"/>
      <c r="G23" s="14"/>
      <c r="H23" s="17" t="str">
        <f t="shared" si="1"/>
        <v/>
      </c>
      <c r="I23" s="18" t="str">
        <f t="shared" si="0"/>
        <v/>
      </c>
      <c r="J23" s="18" t="str">
        <f>IF(COUNTA(F23:G23)=2,F23&amp;" "&amp;IF(G23&gt;DATE(YEAR(starting_date)-18,1,1),"U18",IF(G23&gt;DATE(YEAR(starting_date)-40,MONTH(starting_date),DAY(starting_date)),"Senior",IF(G23&gt;DATE(YEAR(starting_date)-50,MONTH(starting_date),DAY(starting_date)),"Masters 40+",IF(G23&gt;DATE(YEAR(starting_date)-60,MONTH(starting_date),DAY(starting_date)),"Masters 50+","Masters 60+")))),"")</f>
        <v/>
      </c>
      <c r="K23" s="18" t="str">
        <f t="shared" si="2"/>
        <v>UNKNOWN</v>
      </c>
      <c r="L23" s="18"/>
      <c r="M23" s="14"/>
      <c r="N23" s="14"/>
    </row>
    <row r="24" spans="1:14" ht="16.5" customHeight="1" x14ac:dyDescent="0.55000000000000004">
      <c r="A24" s="14"/>
      <c r="B24" s="14"/>
      <c r="C24" s="14"/>
      <c r="D24" s="14"/>
      <c r="E24" s="14"/>
      <c r="F24" s="15"/>
      <c r="G24" s="14"/>
      <c r="H24" s="17" t="str">
        <f t="shared" si="1"/>
        <v/>
      </c>
      <c r="I24" s="18" t="str">
        <f t="shared" si="0"/>
        <v/>
      </c>
      <c r="J24" s="18" t="str">
        <f>IF(COUNTA(F24:G24)=2,F24&amp;" "&amp;IF(G24&gt;DATE(YEAR(starting_date)-18,1,1),"U18",IF(G24&gt;DATE(YEAR(starting_date)-40,MONTH(starting_date),DAY(starting_date)),"Senior",IF(G24&gt;DATE(YEAR(starting_date)-50,MONTH(starting_date),DAY(starting_date)),"Masters 40+",IF(G24&gt;DATE(YEAR(starting_date)-60,MONTH(starting_date),DAY(starting_date)),"Masters 50+","Masters 60+")))),"")</f>
        <v/>
      </c>
      <c r="K24" s="18" t="str">
        <f t="shared" si="2"/>
        <v>UNKNOWN</v>
      </c>
      <c r="L24" s="18"/>
      <c r="M24" s="14"/>
      <c r="N24" s="14"/>
    </row>
    <row r="25" spans="1:14" ht="16.5" customHeight="1" x14ac:dyDescent="0.55000000000000004">
      <c r="A25" s="14"/>
      <c r="B25" s="14"/>
      <c r="C25" s="14"/>
      <c r="D25" s="14"/>
      <c r="E25" s="14"/>
      <c r="F25" s="15"/>
      <c r="G25" s="14"/>
      <c r="H25" s="17" t="str">
        <f t="shared" si="1"/>
        <v/>
      </c>
      <c r="I25" s="18" t="str">
        <f t="shared" si="0"/>
        <v/>
      </c>
      <c r="J25" s="18" t="str">
        <f>IF(COUNTA(F25:G25)=2,F25&amp;" "&amp;IF(G25&gt;DATE(YEAR(starting_date)-18,1,1),"U18",IF(G25&gt;DATE(YEAR(starting_date)-40,MONTH(starting_date),DAY(starting_date)),"Senior",IF(G25&gt;DATE(YEAR(starting_date)-50,MONTH(starting_date),DAY(starting_date)),"Masters 40+",IF(G25&gt;DATE(YEAR(starting_date)-60,MONTH(starting_date),DAY(starting_date)),"Masters 50+","Masters 60+")))),"")</f>
        <v/>
      </c>
      <c r="K25" s="18" t="str">
        <f t="shared" si="2"/>
        <v>UNKNOWN</v>
      </c>
      <c r="L25" s="18"/>
      <c r="M25" s="14"/>
      <c r="N25" s="14"/>
    </row>
    <row r="26" spans="1:14" ht="16.5" customHeight="1" x14ac:dyDescent="0.55000000000000004">
      <c r="A26" s="14"/>
      <c r="B26" s="14"/>
      <c r="C26" s="14"/>
      <c r="D26" s="14"/>
      <c r="E26" s="14"/>
      <c r="F26" s="15"/>
      <c r="G26" s="14"/>
      <c r="H26" s="17" t="str">
        <f t="shared" si="1"/>
        <v/>
      </c>
      <c r="I26" s="18" t="str">
        <f t="shared" si="0"/>
        <v/>
      </c>
      <c r="J26" s="18" t="str">
        <f>IF(COUNTA(F26:G26)=2,F26&amp;" "&amp;IF(G26&gt;DATE(YEAR(starting_date)-18,1,1),"U18",IF(G26&gt;DATE(YEAR(starting_date)-40,MONTH(starting_date),DAY(starting_date)),"Senior",IF(G26&gt;DATE(YEAR(starting_date)-50,MONTH(starting_date),DAY(starting_date)),"Masters 40+",IF(G26&gt;DATE(YEAR(starting_date)-60,MONTH(starting_date),DAY(starting_date)),"Masters 50+","Masters 60+")))),"")</f>
        <v/>
      </c>
      <c r="K26" s="18" t="str">
        <f t="shared" si="2"/>
        <v>UNKNOWN</v>
      </c>
      <c r="L26" s="18"/>
      <c r="M26" s="14"/>
      <c r="N26" s="14"/>
    </row>
    <row r="27" spans="1:14" ht="16.5" customHeight="1" x14ac:dyDescent="0.55000000000000004">
      <c r="A27" s="14"/>
      <c r="B27" s="14"/>
      <c r="C27" s="14"/>
      <c r="D27" s="14"/>
      <c r="E27" s="14"/>
      <c r="F27" s="15"/>
      <c r="G27" s="14"/>
      <c r="H27" s="17" t="str">
        <f t="shared" si="1"/>
        <v/>
      </c>
      <c r="I27" s="18" t="str">
        <f t="shared" si="0"/>
        <v/>
      </c>
      <c r="J27" s="18" t="str">
        <f>IF(COUNTA(F27:G27)=2,F27&amp;" "&amp;IF(G27&gt;DATE(YEAR(starting_date)-18,1,1),"U18",IF(G27&gt;DATE(YEAR(starting_date)-40,MONTH(starting_date),DAY(starting_date)),"Senior",IF(G27&gt;DATE(YEAR(starting_date)-50,MONTH(starting_date),DAY(starting_date)),"Masters 40+",IF(G27&gt;DATE(YEAR(starting_date)-60,MONTH(starting_date),DAY(starting_date)),"Masters 50+","Masters 60+")))),"")</f>
        <v/>
      </c>
      <c r="K27" s="18" t="str">
        <f t="shared" si="2"/>
        <v>UNKNOWN</v>
      </c>
      <c r="L27" s="18"/>
      <c r="M27" s="14"/>
      <c r="N27" s="14"/>
    </row>
    <row r="28" spans="1:14" ht="16.5" customHeight="1" x14ac:dyDescent="0.55000000000000004">
      <c r="A28" s="14"/>
      <c r="B28" s="14"/>
      <c r="C28" s="14"/>
      <c r="D28" s="14"/>
      <c r="E28" s="14"/>
      <c r="F28" s="15"/>
      <c r="G28" s="14"/>
      <c r="H28" s="17" t="str">
        <f t="shared" si="1"/>
        <v/>
      </c>
      <c r="I28" s="18" t="str">
        <f t="shared" si="0"/>
        <v/>
      </c>
      <c r="J28" s="18" t="str">
        <f>IF(COUNTA(F28:G28)=2,F28&amp;" "&amp;IF(G28&gt;DATE(YEAR(starting_date)-18,1,1),"U18",IF(G28&gt;DATE(YEAR(starting_date)-40,MONTH(starting_date),DAY(starting_date)),"Senior",IF(G28&gt;DATE(YEAR(starting_date)-50,MONTH(starting_date),DAY(starting_date)),"Masters 40+",IF(G28&gt;DATE(YEAR(starting_date)-60,MONTH(starting_date),DAY(starting_date)),"Masters 50+","Masters 60+")))),"")</f>
        <v/>
      </c>
      <c r="K28" s="18" t="str">
        <f t="shared" si="2"/>
        <v>UNKNOWN</v>
      </c>
      <c r="L28" s="18"/>
      <c r="M28" s="14"/>
      <c r="N28" s="14"/>
    </row>
    <row r="29" spans="1:14" ht="16.5" customHeight="1" x14ac:dyDescent="0.55000000000000004">
      <c r="A29" s="14"/>
      <c r="B29" s="14"/>
      <c r="C29" s="14"/>
      <c r="D29" s="14"/>
      <c r="E29" s="14"/>
      <c r="F29" s="15"/>
      <c r="G29" s="14"/>
      <c r="H29" s="17" t="str">
        <f t="shared" si="1"/>
        <v/>
      </c>
      <c r="I29" s="18" t="str">
        <f t="shared" si="0"/>
        <v/>
      </c>
      <c r="J29" s="18" t="str">
        <f>IF(COUNTA(F29:G29)=2,F29&amp;" "&amp;IF(G29&gt;DATE(YEAR(starting_date)-18,1,1),"U18",IF(G29&gt;DATE(YEAR(starting_date)-40,MONTH(starting_date),DAY(starting_date)),"Senior",IF(G29&gt;DATE(YEAR(starting_date)-50,MONTH(starting_date),DAY(starting_date)),"Masters 40+",IF(G29&gt;DATE(YEAR(starting_date)-60,MONTH(starting_date),DAY(starting_date)),"Masters 50+","Masters 60+")))),"")</f>
        <v/>
      </c>
      <c r="K29" s="18" t="str">
        <f t="shared" si="2"/>
        <v>UNKNOWN</v>
      </c>
      <c r="L29" s="18"/>
      <c r="M29" s="14"/>
      <c r="N29" s="14"/>
    </row>
    <row r="30" spans="1:14" ht="16.5" customHeight="1" x14ac:dyDescent="0.55000000000000004">
      <c r="A30" s="14"/>
      <c r="B30" s="14"/>
      <c r="C30" s="14"/>
      <c r="D30" s="14"/>
      <c r="E30" s="14"/>
      <c r="F30" s="15"/>
      <c r="G30" s="14"/>
      <c r="H30" s="17" t="str">
        <f t="shared" si="1"/>
        <v/>
      </c>
      <c r="I30" s="18" t="str">
        <f t="shared" si="0"/>
        <v/>
      </c>
      <c r="J30" s="18" t="str">
        <f>IF(COUNTA(F30:G30)=2,F30&amp;" "&amp;IF(G30&gt;DATE(YEAR(starting_date)-18,1,1),"U18",IF(G30&gt;DATE(YEAR(starting_date)-40,MONTH(starting_date),DAY(starting_date)),"Senior",IF(G30&gt;DATE(YEAR(starting_date)-50,MONTH(starting_date),DAY(starting_date)),"Masters 40+",IF(G30&gt;DATE(YEAR(starting_date)-60,MONTH(starting_date),DAY(starting_date)),"Masters 50+","Masters 60+")))),"")</f>
        <v/>
      </c>
      <c r="K30" s="18" t="str">
        <f t="shared" si="2"/>
        <v>UNKNOWN</v>
      </c>
      <c r="L30" s="18"/>
      <c r="M30" s="14"/>
      <c r="N30" s="14"/>
    </row>
    <row r="31" spans="1:14" ht="16.5" customHeight="1" x14ac:dyDescent="0.55000000000000004">
      <c r="A31" s="14"/>
      <c r="B31" s="14"/>
      <c r="C31" s="14"/>
      <c r="D31" s="14"/>
      <c r="E31" s="14"/>
      <c r="F31" s="15"/>
      <c r="G31" s="14"/>
      <c r="H31" s="17" t="str">
        <f t="shared" si="1"/>
        <v/>
      </c>
      <c r="I31" s="18" t="str">
        <f t="shared" si="0"/>
        <v/>
      </c>
      <c r="J31" s="18" t="str">
        <f>IF(COUNTA(F31:G31)=2,F31&amp;" "&amp;IF(G31&gt;DATE(YEAR(starting_date)-18,1,1),"U18",IF(G31&gt;DATE(YEAR(starting_date)-40,MONTH(starting_date),DAY(starting_date)),"Senior",IF(G31&gt;DATE(YEAR(starting_date)-50,MONTH(starting_date),DAY(starting_date)),"Masters 40+",IF(G31&gt;DATE(YEAR(starting_date)-60,MONTH(starting_date),DAY(starting_date)),"Masters 50+","Masters 60+")))),"")</f>
        <v/>
      </c>
      <c r="K31" s="18" t="str">
        <f t="shared" si="2"/>
        <v>UNKNOWN</v>
      </c>
      <c r="L31" s="18"/>
      <c r="M31" s="14"/>
      <c r="N31" s="14"/>
    </row>
    <row r="32" spans="1:14" ht="16.5" customHeight="1" x14ac:dyDescent="0.55000000000000004">
      <c r="A32" s="14"/>
      <c r="B32" s="14"/>
      <c r="C32" s="14"/>
      <c r="D32" s="14"/>
      <c r="E32" s="14"/>
      <c r="F32" s="15"/>
      <c r="G32" s="14"/>
      <c r="H32" s="17" t="str">
        <f t="shared" si="1"/>
        <v/>
      </c>
      <c r="I32" s="18" t="str">
        <f t="shared" si="0"/>
        <v/>
      </c>
      <c r="J32" s="18" t="str">
        <f>IF(COUNTA(F32:G32)=2,F32&amp;" "&amp;IF(G32&gt;DATE(YEAR(starting_date)-18,1,1),"U18",IF(G32&gt;DATE(YEAR(starting_date)-40,MONTH(starting_date),DAY(starting_date)),"Senior",IF(G32&gt;DATE(YEAR(starting_date)-50,MONTH(starting_date),DAY(starting_date)),"Masters 40+",IF(G32&gt;DATE(YEAR(starting_date)-60,MONTH(starting_date),DAY(starting_date)),"Masters 50+","Masters 60+")))),"")</f>
        <v/>
      </c>
      <c r="K32" s="18" t="str">
        <f t="shared" si="2"/>
        <v>UNKNOWN</v>
      </c>
      <c r="L32" s="18"/>
      <c r="M32" s="14"/>
      <c r="N32" s="14"/>
    </row>
    <row r="33" spans="1:14" ht="16.5" customHeight="1" x14ac:dyDescent="0.55000000000000004">
      <c r="A33" s="14"/>
      <c r="B33" s="14"/>
      <c r="C33" s="14"/>
      <c r="D33" s="14"/>
      <c r="E33" s="14"/>
      <c r="F33" s="15"/>
      <c r="G33" s="14"/>
      <c r="H33" s="17" t="str">
        <f t="shared" si="1"/>
        <v/>
      </c>
      <c r="I33" s="18" t="str">
        <f t="shared" si="0"/>
        <v/>
      </c>
      <c r="J33" s="18" t="str">
        <f>IF(COUNTA(F33:G33)=2,F33&amp;" "&amp;IF(G33&gt;DATE(YEAR(starting_date)-18,1,1),"U18",IF(G33&gt;DATE(YEAR(starting_date)-40,MONTH(starting_date),DAY(starting_date)),"Senior",IF(G33&gt;DATE(YEAR(starting_date)-50,MONTH(starting_date),DAY(starting_date)),"Masters 40+",IF(G33&gt;DATE(YEAR(starting_date)-60,MONTH(starting_date),DAY(starting_date)),"Masters 50+","Masters 60+")))),"")</f>
        <v/>
      </c>
      <c r="K33" s="18" t="str">
        <f t="shared" si="2"/>
        <v>UNKNOWN</v>
      </c>
      <c r="L33" s="18"/>
      <c r="M33" s="14"/>
      <c r="N33" s="14"/>
    </row>
    <row r="34" spans="1:14" ht="16.5" customHeight="1" x14ac:dyDescent="0.55000000000000004">
      <c r="A34" s="14"/>
      <c r="B34" s="14"/>
      <c r="C34" s="14"/>
      <c r="D34" s="14"/>
      <c r="E34" s="14"/>
      <c r="F34" s="15"/>
      <c r="G34" s="14"/>
      <c r="H34" s="17" t="str">
        <f t="shared" si="1"/>
        <v/>
      </c>
      <c r="I34" s="18" t="str">
        <f t="shared" si="0"/>
        <v/>
      </c>
      <c r="J34" s="18" t="str">
        <f>IF(COUNTA(F34:G34)=2,F34&amp;" "&amp;IF(G34&gt;DATE(YEAR(starting_date)-18,1,1),"U18",IF(G34&gt;DATE(YEAR(starting_date)-40,MONTH(starting_date),DAY(starting_date)),"Senior",IF(G34&gt;DATE(YEAR(starting_date)-50,MONTH(starting_date),DAY(starting_date)),"Masters 40+",IF(G34&gt;DATE(YEAR(starting_date)-60,MONTH(starting_date),DAY(starting_date)),"Masters 50+","Masters 60+")))),"")</f>
        <v/>
      </c>
      <c r="K34" s="18" t="str">
        <f t="shared" si="2"/>
        <v>UNKNOWN</v>
      </c>
      <c r="L34" s="18"/>
      <c r="M34" s="14"/>
      <c r="N34" s="14"/>
    </row>
    <row r="35" spans="1:14" ht="16.5" customHeight="1" x14ac:dyDescent="0.55000000000000004">
      <c r="A35" s="14"/>
      <c r="B35" s="14"/>
      <c r="C35" s="14"/>
      <c r="D35" s="14"/>
      <c r="E35" s="14"/>
      <c r="F35" s="15"/>
      <c r="G35" s="14"/>
      <c r="H35" s="17" t="str">
        <f t="shared" si="1"/>
        <v/>
      </c>
      <c r="I35" s="18" t="str">
        <f t="shared" si="0"/>
        <v/>
      </c>
      <c r="J35" s="18" t="str">
        <f>IF(COUNTA(F35:G35)=2,F35&amp;" "&amp;IF(G35&gt;DATE(YEAR(starting_date)-18,1,1),"U18",IF(G35&gt;DATE(YEAR(starting_date)-40,MONTH(starting_date),DAY(starting_date)),"Senior",IF(G35&gt;DATE(YEAR(starting_date)-50,MONTH(starting_date),DAY(starting_date)),"Masters 40+",IF(G35&gt;DATE(YEAR(starting_date)-60,MONTH(starting_date),DAY(starting_date)),"Masters 50+","Masters 60+")))),"")</f>
        <v/>
      </c>
      <c r="K35" s="18" t="str">
        <f t="shared" si="2"/>
        <v>UNKNOWN</v>
      </c>
      <c r="L35" s="18"/>
      <c r="M35" s="14"/>
      <c r="N35" s="14"/>
    </row>
    <row r="36" spans="1:14" ht="16.5" customHeight="1" x14ac:dyDescent="0.55000000000000004">
      <c r="A36" s="14"/>
      <c r="B36" s="14"/>
      <c r="C36" s="14"/>
      <c r="D36" s="14"/>
      <c r="E36" s="14"/>
      <c r="F36" s="15"/>
      <c r="G36" s="14"/>
      <c r="H36" s="17" t="str">
        <f t="shared" si="1"/>
        <v/>
      </c>
      <c r="I36" s="18" t="str">
        <f t="shared" si="0"/>
        <v/>
      </c>
      <c r="J36" s="18" t="str">
        <f>IF(COUNTA(F36:G36)=2,F36&amp;" "&amp;IF(G36&gt;DATE(YEAR(starting_date)-18,1,1),"U18",IF(G36&gt;DATE(YEAR(starting_date)-40,MONTH(starting_date),DAY(starting_date)),"Senior",IF(G36&gt;DATE(YEAR(starting_date)-50,MONTH(starting_date),DAY(starting_date)),"Masters 40+",IF(G36&gt;DATE(YEAR(starting_date)-60,MONTH(starting_date),DAY(starting_date)),"Masters 50+","Masters 60+")))),"")</f>
        <v/>
      </c>
      <c r="K36" s="18" t="str">
        <f t="shared" si="2"/>
        <v>UNKNOWN</v>
      </c>
      <c r="L36" s="18"/>
      <c r="M36" s="14"/>
      <c r="N36" s="14"/>
    </row>
    <row r="37" spans="1:14" ht="16.5" customHeight="1" x14ac:dyDescent="0.55000000000000004">
      <c r="A37" s="14"/>
      <c r="B37" s="14"/>
      <c r="C37" s="14"/>
      <c r="D37" s="14"/>
      <c r="E37" s="14"/>
      <c r="F37" s="15"/>
      <c r="G37" s="14"/>
      <c r="H37" s="17" t="str">
        <f t="shared" si="1"/>
        <v/>
      </c>
      <c r="I37" s="18" t="str">
        <f t="shared" si="0"/>
        <v/>
      </c>
      <c r="J37" s="18" t="str">
        <f>IF(COUNTA(F37:G37)=2,F37&amp;" "&amp;IF(G37&gt;DATE(YEAR(starting_date)-18,1,1),"U18",IF(G37&gt;DATE(YEAR(starting_date)-40,MONTH(starting_date),DAY(starting_date)),"Senior",IF(G37&gt;DATE(YEAR(starting_date)-50,MONTH(starting_date),DAY(starting_date)),"Masters 40+",IF(G37&gt;DATE(YEAR(starting_date)-60,MONTH(starting_date),DAY(starting_date)),"Masters 50+","Masters 60+")))),"")</f>
        <v/>
      </c>
      <c r="K37" s="18" t="str">
        <f t="shared" si="2"/>
        <v>UNKNOWN</v>
      </c>
      <c r="L37" s="18"/>
      <c r="M37" s="14"/>
      <c r="N37" s="14"/>
    </row>
    <row r="38" spans="1:14" ht="16.5" customHeight="1" x14ac:dyDescent="0.55000000000000004">
      <c r="A38" s="14"/>
      <c r="B38" s="14"/>
      <c r="C38" s="14"/>
      <c r="D38" s="14"/>
      <c r="E38" s="14"/>
      <c r="F38" s="15"/>
      <c r="G38" s="14"/>
      <c r="H38" s="17" t="str">
        <f t="shared" si="1"/>
        <v/>
      </c>
      <c r="I38" s="18" t="str">
        <f t="shared" si="0"/>
        <v/>
      </c>
      <c r="J38" s="18" t="str">
        <f>IF(COUNTA(F38:G38)=2,F38&amp;" "&amp;IF(G38&gt;DATE(YEAR(starting_date)-18,1,1),"U18",IF(G38&gt;DATE(YEAR(starting_date)-40,MONTH(starting_date),DAY(starting_date)),"Senior",IF(G38&gt;DATE(YEAR(starting_date)-50,MONTH(starting_date),DAY(starting_date)),"Masters 40+",IF(G38&gt;DATE(YEAR(starting_date)-60,MONTH(starting_date),DAY(starting_date)),"Masters 50+","Masters 60+")))),"")</f>
        <v/>
      </c>
      <c r="K38" s="18" t="str">
        <f t="shared" si="2"/>
        <v>UNKNOWN</v>
      </c>
      <c r="L38" s="18"/>
      <c r="M38" s="14"/>
      <c r="N38" s="14"/>
    </row>
    <row r="39" spans="1:14" ht="16.5" customHeight="1" x14ac:dyDescent="0.55000000000000004">
      <c r="A39" s="14"/>
      <c r="B39" s="14"/>
      <c r="C39" s="14"/>
      <c r="D39" s="14"/>
      <c r="E39" s="14"/>
      <c r="F39" s="15"/>
      <c r="G39" s="14"/>
      <c r="H39" s="17" t="str">
        <f t="shared" si="1"/>
        <v/>
      </c>
      <c r="I39" s="18" t="str">
        <f t="shared" si="0"/>
        <v/>
      </c>
      <c r="J39" s="18" t="str">
        <f>IF(COUNTA(F39:G39)=2,F39&amp;" "&amp;IF(G39&gt;DATE(YEAR(starting_date)-18,1,1),"U18",IF(G39&gt;DATE(YEAR(starting_date)-40,MONTH(starting_date),DAY(starting_date)),"Senior",IF(G39&gt;DATE(YEAR(starting_date)-50,MONTH(starting_date),DAY(starting_date)),"Masters 40+",IF(G39&gt;DATE(YEAR(starting_date)-60,MONTH(starting_date),DAY(starting_date)),"Masters 50+","Masters 60+")))),"")</f>
        <v/>
      </c>
      <c r="K39" s="18" t="str">
        <f t="shared" si="2"/>
        <v>UNKNOWN</v>
      </c>
      <c r="L39" s="18"/>
      <c r="M39" s="14"/>
      <c r="N39" s="14"/>
    </row>
    <row r="40" spans="1:14" ht="16.5" customHeight="1" x14ac:dyDescent="0.55000000000000004">
      <c r="A40" s="14"/>
      <c r="B40" s="14"/>
      <c r="C40" s="14"/>
      <c r="D40" s="14"/>
      <c r="E40" s="14"/>
      <c r="F40" s="15"/>
      <c r="G40" s="14"/>
      <c r="H40" s="17" t="str">
        <f t="shared" si="1"/>
        <v/>
      </c>
      <c r="I40" s="18" t="str">
        <f t="shared" si="0"/>
        <v/>
      </c>
      <c r="J40" s="18" t="str">
        <f>IF(COUNTA(F40:G40)=2,F40&amp;" "&amp;IF(G40&gt;DATE(YEAR(starting_date)-18,1,1),"U18",IF(G40&gt;DATE(YEAR(starting_date)-40,MONTH(starting_date),DAY(starting_date)),"Senior",IF(G40&gt;DATE(YEAR(starting_date)-50,MONTH(starting_date),DAY(starting_date)),"Masters 40+",IF(G40&gt;DATE(YEAR(starting_date)-60,MONTH(starting_date),DAY(starting_date)),"Masters 50+","Masters 60+")))),"")</f>
        <v/>
      </c>
      <c r="K40" s="18" t="str">
        <f t="shared" si="2"/>
        <v>UNKNOWN</v>
      </c>
      <c r="L40" s="18"/>
      <c r="M40" s="14"/>
      <c r="N40" s="14"/>
    </row>
    <row r="41" spans="1:14" ht="16.5" customHeight="1" x14ac:dyDescent="0.55000000000000004">
      <c r="A41" s="14"/>
      <c r="B41" s="14"/>
      <c r="C41" s="14"/>
      <c r="D41" s="14"/>
      <c r="E41" s="14"/>
      <c r="F41" s="15"/>
      <c r="G41" s="14"/>
      <c r="H41" s="17" t="str">
        <f t="shared" si="1"/>
        <v/>
      </c>
      <c r="I41" s="18" t="str">
        <f t="shared" si="0"/>
        <v/>
      </c>
      <c r="J41" s="18" t="str">
        <f>IF(COUNTA(F41:G41)=2,F41&amp;" "&amp;IF(G41&gt;DATE(YEAR(starting_date)-18,1,1),"U18",IF(G41&gt;DATE(YEAR(starting_date)-40,MONTH(starting_date),DAY(starting_date)),"Senior",IF(G41&gt;DATE(YEAR(starting_date)-50,MONTH(starting_date),DAY(starting_date)),"Masters 40+",IF(G41&gt;DATE(YEAR(starting_date)-60,MONTH(starting_date),DAY(starting_date)),"Masters 50+","Masters 60+")))),"")</f>
        <v/>
      </c>
      <c r="K41" s="18" t="str">
        <f t="shared" si="2"/>
        <v>UNKNOWN</v>
      </c>
      <c r="L41" s="18"/>
      <c r="M41" s="14"/>
      <c r="N41" s="14"/>
    </row>
    <row r="42" spans="1:14" ht="16.5" customHeight="1" x14ac:dyDescent="0.55000000000000004">
      <c r="A42" s="14"/>
      <c r="B42" s="14"/>
      <c r="C42" s="14"/>
      <c r="D42" s="14"/>
      <c r="E42" s="14"/>
      <c r="F42" s="15"/>
      <c r="G42" s="14"/>
      <c r="H42" s="17" t="str">
        <f t="shared" si="1"/>
        <v/>
      </c>
      <c r="I42" s="18" t="str">
        <f t="shared" si="0"/>
        <v/>
      </c>
      <c r="J42" s="18" t="str">
        <f>IF(COUNTA(F42:G42)=2,F42&amp;" "&amp;IF(G42&gt;DATE(YEAR(starting_date)-18,1,1),"U18",IF(G42&gt;DATE(YEAR(starting_date)-40,MONTH(starting_date),DAY(starting_date)),"Senior",IF(G42&gt;DATE(YEAR(starting_date)-50,MONTH(starting_date),DAY(starting_date)),"Masters 40+",IF(G42&gt;DATE(YEAR(starting_date)-60,MONTH(starting_date),DAY(starting_date)),"Masters 50+","Masters 60+")))),"")</f>
        <v/>
      </c>
      <c r="K42" s="18" t="str">
        <f t="shared" si="2"/>
        <v>UNKNOWN</v>
      </c>
      <c r="L42" s="18"/>
      <c r="M42" s="14"/>
      <c r="N42" s="14"/>
    </row>
    <row r="43" spans="1:14" ht="16.5" customHeight="1" x14ac:dyDescent="0.55000000000000004">
      <c r="A43" s="14"/>
      <c r="B43" s="14"/>
      <c r="C43" s="14"/>
      <c r="D43" s="14"/>
      <c r="E43" s="14"/>
      <c r="F43" s="15"/>
      <c r="G43" s="14"/>
      <c r="H43" s="17" t="str">
        <f t="shared" si="1"/>
        <v/>
      </c>
      <c r="I43" s="18" t="str">
        <f t="shared" si="0"/>
        <v/>
      </c>
      <c r="J43" s="18" t="str">
        <f>IF(COUNTA(F43:G43)=2,F43&amp;" "&amp;IF(G43&gt;DATE(YEAR(starting_date)-18,1,1),"U18",IF(G43&gt;DATE(YEAR(starting_date)-40,MONTH(starting_date),DAY(starting_date)),"Senior",IF(G43&gt;DATE(YEAR(starting_date)-50,MONTH(starting_date),DAY(starting_date)),"Masters 40+",IF(G43&gt;DATE(YEAR(starting_date)-60,MONTH(starting_date),DAY(starting_date)),"Masters 50+","Masters 60+")))),"")</f>
        <v/>
      </c>
      <c r="K43" s="18" t="str">
        <f t="shared" si="2"/>
        <v>UNKNOWN</v>
      </c>
      <c r="L43" s="18"/>
      <c r="M43" s="14"/>
      <c r="N43" s="14"/>
    </row>
    <row r="44" spans="1:14" ht="16.5" customHeight="1" x14ac:dyDescent="0.55000000000000004">
      <c r="A44" s="14"/>
      <c r="B44" s="14"/>
      <c r="C44" s="14"/>
      <c r="D44" s="14"/>
      <c r="E44" s="14"/>
      <c r="F44" s="15"/>
      <c r="G44" s="14"/>
      <c r="H44" s="17" t="str">
        <f t="shared" si="1"/>
        <v/>
      </c>
      <c r="I44" s="18" t="str">
        <f t="shared" si="0"/>
        <v/>
      </c>
      <c r="J44" s="18" t="str">
        <f>IF(COUNTA(F44:G44)=2,F44&amp;" "&amp;IF(G44&gt;DATE(YEAR(starting_date)-18,1,1),"U18",IF(G44&gt;DATE(YEAR(starting_date)-40,MONTH(starting_date),DAY(starting_date)),"Senior",IF(G44&gt;DATE(YEAR(starting_date)-50,MONTH(starting_date),DAY(starting_date)),"Masters 40+",IF(G44&gt;DATE(YEAR(starting_date)-60,MONTH(starting_date),DAY(starting_date)),"Masters 50+","Masters 60+")))),"")</f>
        <v/>
      </c>
      <c r="K44" s="18" t="str">
        <f t="shared" si="2"/>
        <v>UNKNOWN</v>
      </c>
      <c r="L44" s="18"/>
      <c r="M44" s="14"/>
      <c r="N44" s="14"/>
    </row>
    <row r="45" spans="1:14" ht="16.5" customHeight="1" x14ac:dyDescent="0.55000000000000004">
      <c r="A45" s="14"/>
      <c r="B45" s="14"/>
      <c r="C45" s="14"/>
      <c r="D45" s="14"/>
      <c r="E45" s="14"/>
      <c r="F45" s="15"/>
      <c r="G45" s="14"/>
      <c r="H45" s="17" t="str">
        <f t="shared" si="1"/>
        <v/>
      </c>
      <c r="I45" s="18" t="str">
        <f t="shared" si="0"/>
        <v/>
      </c>
      <c r="J45" s="18" t="str">
        <f>IF(COUNTA(F45:G45)=2,F45&amp;" "&amp;IF(G45&gt;DATE(YEAR(starting_date)-18,1,1),"U18",IF(G45&gt;DATE(YEAR(starting_date)-40,MONTH(starting_date),DAY(starting_date)),"Senior",IF(G45&gt;DATE(YEAR(starting_date)-50,MONTH(starting_date),DAY(starting_date)),"Masters 40+",IF(G45&gt;DATE(YEAR(starting_date)-60,MONTH(starting_date),DAY(starting_date)),"Masters 50+","Masters 60+")))),"")</f>
        <v/>
      </c>
      <c r="K45" s="18" t="str">
        <f t="shared" si="2"/>
        <v>UNKNOWN</v>
      </c>
      <c r="L45" s="18"/>
      <c r="M45" s="14"/>
      <c r="N45" s="14"/>
    </row>
    <row r="46" spans="1:14" ht="16.5" customHeight="1" x14ac:dyDescent="0.55000000000000004">
      <c r="A46" s="14"/>
      <c r="B46" s="14"/>
      <c r="C46" s="14"/>
      <c r="D46" s="14"/>
      <c r="E46" s="14"/>
      <c r="F46" s="15"/>
      <c r="G46" s="14"/>
      <c r="H46" s="17" t="str">
        <f t="shared" si="1"/>
        <v/>
      </c>
      <c r="I46" s="18" t="str">
        <f t="shared" si="0"/>
        <v/>
      </c>
      <c r="J46" s="18" t="str">
        <f>IF(COUNTA(F46:G46)=2,F46&amp;" "&amp;IF(G46&gt;DATE(YEAR(starting_date)-18,1,1),"U18",IF(G46&gt;DATE(YEAR(starting_date)-40,MONTH(starting_date),DAY(starting_date)),"Senior",IF(G46&gt;DATE(YEAR(starting_date)-50,MONTH(starting_date),DAY(starting_date)),"Masters 40+",IF(G46&gt;DATE(YEAR(starting_date)-60,MONTH(starting_date),DAY(starting_date)),"Masters 50+","Masters 60+")))),"")</f>
        <v/>
      </c>
      <c r="K46" s="18" t="str">
        <f t="shared" si="2"/>
        <v>UNKNOWN</v>
      </c>
      <c r="L46" s="18"/>
      <c r="M46" s="14"/>
      <c r="N46" s="14"/>
    </row>
    <row r="47" spans="1:14" ht="16.5" customHeight="1" x14ac:dyDescent="0.55000000000000004">
      <c r="A47" s="14"/>
      <c r="B47" s="14"/>
      <c r="C47" s="14"/>
      <c r="D47" s="14"/>
      <c r="E47" s="14"/>
      <c r="F47" s="15"/>
      <c r="G47" s="14"/>
      <c r="H47" s="17" t="str">
        <f t="shared" si="1"/>
        <v/>
      </c>
      <c r="I47" s="18" t="str">
        <f t="shared" si="0"/>
        <v/>
      </c>
      <c r="J47" s="18" t="str">
        <f>IF(COUNTA(F47:G47)=2,F47&amp;" "&amp;IF(G47&gt;DATE(YEAR(starting_date)-18,1,1),"U18",IF(G47&gt;DATE(YEAR(starting_date)-40,MONTH(starting_date),DAY(starting_date)),"Senior",IF(G47&gt;DATE(YEAR(starting_date)-50,MONTH(starting_date),DAY(starting_date)),"Masters 40+",IF(G47&gt;DATE(YEAR(starting_date)-60,MONTH(starting_date),DAY(starting_date)),"Masters 50+","Masters 60+")))),"")</f>
        <v/>
      </c>
      <c r="K47" s="18" t="str">
        <f t="shared" si="2"/>
        <v>UNKNOWN</v>
      </c>
      <c r="L47" s="18"/>
      <c r="M47" s="14"/>
      <c r="N47" s="14"/>
    </row>
    <row r="48" spans="1:14" ht="16.5" customHeight="1" x14ac:dyDescent="0.55000000000000004">
      <c r="A48" s="14"/>
      <c r="B48" s="14"/>
      <c r="C48" s="14"/>
      <c r="D48" s="14"/>
      <c r="E48" s="14"/>
      <c r="F48" s="15"/>
      <c r="G48" s="14"/>
      <c r="H48" s="17" t="str">
        <f t="shared" si="1"/>
        <v/>
      </c>
      <c r="I48" s="18" t="str">
        <f t="shared" si="0"/>
        <v/>
      </c>
      <c r="J48" s="18" t="str">
        <f>IF(COUNTA(F48:G48)=2,F48&amp;" "&amp;IF(G48&gt;DATE(YEAR(starting_date)-18,1,1),"U18",IF(G48&gt;DATE(YEAR(starting_date)-40,MONTH(starting_date),DAY(starting_date)),"Senior",IF(G48&gt;DATE(YEAR(starting_date)-50,MONTH(starting_date),DAY(starting_date)),"Masters 40+",IF(G48&gt;DATE(YEAR(starting_date)-60,MONTH(starting_date),DAY(starting_date)),"Masters 50+","Masters 60+")))),"")</f>
        <v/>
      </c>
      <c r="K48" s="18" t="str">
        <f t="shared" si="2"/>
        <v>UNKNOWN</v>
      </c>
      <c r="L48" s="18"/>
      <c r="M48" s="14"/>
      <c r="N48" s="14"/>
    </row>
    <row r="49" spans="1:14" ht="16.5" customHeight="1" x14ac:dyDescent="0.55000000000000004">
      <c r="A49" s="14"/>
      <c r="B49" s="14"/>
      <c r="C49" s="14"/>
      <c r="D49" s="14"/>
      <c r="E49" s="14"/>
      <c r="F49" s="15"/>
      <c r="G49" s="14"/>
      <c r="H49" s="17" t="str">
        <f t="shared" si="1"/>
        <v/>
      </c>
      <c r="I49" s="18" t="str">
        <f t="shared" si="0"/>
        <v/>
      </c>
      <c r="J49" s="18" t="str">
        <f>IF(COUNTA(F49:G49)=2,F49&amp;" "&amp;IF(G49&gt;DATE(YEAR(starting_date)-18,1,1),"U18",IF(G49&gt;DATE(YEAR(starting_date)-40,MONTH(starting_date),DAY(starting_date)),"Senior",IF(G49&gt;DATE(YEAR(starting_date)-50,MONTH(starting_date),DAY(starting_date)),"Masters 40+",IF(G49&gt;DATE(YEAR(starting_date)-60,MONTH(starting_date),DAY(starting_date)),"Masters 50+","Masters 60+")))),"")</f>
        <v/>
      </c>
      <c r="K49" s="18" t="str">
        <f t="shared" si="2"/>
        <v>UNKNOWN</v>
      </c>
      <c r="L49" s="18"/>
      <c r="M49" s="14"/>
      <c r="N49" s="14"/>
    </row>
    <row r="50" spans="1:14" ht="16.5" customHeight="1" x14ac:dyDescent="0.55000000000000004">
      <c r="A50" s="14"/>
      <c r="B50" s="14"/>
      <c r="C50" s="14"/>
      <c r="D50" s="14"/>
      <c r="E50" s="14"/>
      <c r="F50" s="15"/>
      <c r="G50" s="14"/>
      <c r="H50" s="17" t="str">
        <f t="shared" si="1"/>
        <v/>
      </c>
      <c r="I50" s="18" t="str">
        <f t="shared" si="0"/>
        <v/>
      </c>
      <c r="J50" s="18" t="str">
        <f>IF(COUNTA(F50:G50)=2,F50&amp;" "&amp;IF(G50&gt;DATE(YEAR(starting_date)-18,1,1),"U18",IF(G50&gt;DATE(YEAR(starting_date)-40,MONTH(starting_date),DAY(starting_date)),"Senior",IF(G50&gt;DATE(YEAR(starting_date)-50,MONTH(starting_date),DAY(starting_date)),"Masters 40+",IF(G50&gt;DATE(YEAR(starting_date)-60,MONTH(starting_date),DAY(starting_date)),"Masters 50+","Masters 60+")))),"")</f>
        <v/>
      </c>
      <c r="K50" s="18" t="str">
        <f t="shared" si="2"/>
        <v>UNKNOWN</v>
      </c>
      <c r="L50" s="18"/>
      <c r="M50" s="14"/>
      <c r="N50" s="14"/>
    </row>
    <row r="51" spans="1:14" ht="16.5" customHeight="1" x14ac:dyDescent="0.55000000000000004">
      <c r="A51" s="14"/>
      <c r="B51" s="14"/>
      <c r="C51" s="14"/>
      <c r="D51" s="14"/>
      <c r="E51" s="14"/>
      <c r="F51" s="15"/>
      <c r="G51" s="14"/>
      <c r="H51" s="17" t="str">
        <f t="shared" si="1"/>
        <v/>
      </c>
      <c r="I51" s="18" t="str">
        <f t="shared" si="0"/>
        <v/>
      </c>
      <c r="J51" s="18" t="str">
        <f>IF(COUNTA(F51:G51)=2,F51&amp;" "&amp;IF(G51&gt;DATE(YEAR(starting_date)-18,1,1),"U18",IF(G51&gt;DATE(YEAR(starting_date)-40,MONTH(starting_date),DAY(starting_date)),"Senior",IF(G51&gt;DATE(YEAR(starting_date)-50,MONTH(starting_date),DAY(starting_date)),"Masters 40+",IF(G51&gt;DATE(YEAR(starting_date)-60,MONTH(starting_date),DAY(starting_date)),"Masters 50+","Masters 60+")))),"")</f>
        <v/>
      </c>
      <c r="K51" s="18" t="str">
        <f t="shared" si="2"/>
        <v>UNKNOWN</v>
      </c>
      <c r="L51" s="18"/>
      <c r="M51" s="14"/>
      <c r="N51" s="14"/>
    </row>
    <row r="52" spans="1:14" ht="16.5" customHeight="1" x14ac:dyDescent="0.55000000000000004">
      <c r="A52" s="14"/>
      <c r="B52" s="14"/>
      <c r="C52" s="14"/>
      <c r="D52" s="14"/>
      <c r="E52" s="14"/>
      <c r="F52" s="15"/>
      <c r="G52" s="14"/>
      <c r="H52" s="17" t="str">
        <f t="shared" si="1"/>
        <v/>
      </c>
      <c r="I52" s="18" t="str">
        <f t="shared" si="0"/>
        <v/>
      </c>
      <c r="J52" s="18" t="str">
        <f>IF(COUNTA(F52:G52)=2,F52&amp;" "&amp;IF(G52&gt;DATE(YEAR(starting_date)-18,1,1),"U18",IF(G52&gt;DATE(YEAR(starting_date)-40,MONTH(starting_date),DAY(starting_date)),"Senior",IF(G52&gt;DATE(YEAR(starting_date)-50,MONTH(starting_date),DAY(starting_date)),"Masters 40+",IF(G52&gt;DATE(YEAR(starting_date)-60,MONTH(starting_date),DAY(starting_date)),"Masters 50+","Masters 60+")))),"")</f>
        <v/>
      </c>
      <c r="K52" s="18" t="str">
        <f t="shared" si="2"/>
        <v>UNKNOWN</v>
      </c>
      <c r="L52" s="18"/>
      <c r="M52" s="14"/>
      <c r="N52" s="14"/>
    </row>
    <row r="53" spans="1:14" ht="16.5" customHeight="1" x14ac:dyDescent="0.55000000000000004">
      <c r="A53" s="14"/>
      <c r="B53" s="14"/>
      <c r="C53" s="14"/>
      <c r="D53" s="14"/>
      <c r="E53" s="14"/>
      <c r="F53" s="15"/>
      <c r="G53" s="14"/>
      <c r="H53" s="17" t="str">
        <f t="shared" si="1"/>
        <v/>
      </c>
      <c r="I53" s="18" t="str">
        <f t="shared" si="0"/>
        <v/>
      </c>
      <c r="J53" s="18" t="str">
        <f>IF(COUNTA(F53:G53)=2,F53&amp;" "&amp;IF(G53&gt;DATE(YEAR(starting_date)-18,1,1),"U18",IF(G53&gt;DATE(YEAR(starting_date)-40,MONTH(starting_date),DAY(starting_date)),"Senior",IF(G53&gt;DATE(YEAR(starting_date)-50,MONTH(starting_date),DAY(starting_date)),"Masters 40+",IF(G53&gt;DATE(YEAR(starting_date)-60,MONTH(starting_date),DAY(starting_date)),"Masters 50+","Masters 60+")))),"")</f>
        <v/>
      </c>
      <c r="K53" s="18" t="str">
        <f t="shared" si="2"/>
        <v>UNKNOWN</v>
      </c>
      <c r="L53" s="18"/>
      <c r="M53" s="14"/>
      <c r="N53" s="14"/>
    </row>
    <row r="54" spans="1:14" ht="16.5" customHeight="1" x14ac:dyDescent="0.55000000000000004">
      <c r="A54" s="14"/>
      <c r="B54" s="14"/>
      <c r="C54" s="14"/>
      <c r="D54" s="14"/>
      <c r="E54" s="14"/>
      <c r="F54" s="15"/>
      <c r="G54" s="14"/>
      <c r="H54" s="17" t="str">
        <f t="shared" si="1"/>
        <v/>
      </c>
      <c r="I54" s="18" t="str">
        <f t="shared" si="0"/>
        <v/>
      </c>
      <c r="J54" s="18" t="str">
        <f>IF(COUNTA(F54:G54)=2,F54&amp;" "&amp;IF(G54&gt;DATE(YEAR(starting_date)-18,1,1),"U18",IF(G54&gt;DATE(YEAR(starting_date)-40,MONTH(starting_date),DAY(starting_date)),"Senior",IF(G54&gt;DATE(YEAR(starting_date)-50,MONTH(starting_date),DAY(starting_date)),"Masters 40+",IF(G54&gt;DATE(YEAR(starting_date)-60,MONTH(starting_date),DAY(starting_date)),"Masters 50+","Masters 60+")))),"")</f>
        <v/>
      </c>
      <c r="K54" s="18" t="str">
        <f t="shared" si="2"/>
        <v>UNKNOWN</v>
      </c>
      <c r="L54" s="18"/>
      <c r="M54" s="14"/>
      <c r="N54" s="14"/>
    </row>
    <row r="55" spans="1:14" ht="16.5" customHeight="1" x14ac:dyDescent="0.55000000000000004">
      <c r="A55" s="14"/>
      <c r="B55" s="14"/>
      <c r="C55" s="14"/>
      <c r="D55" s="14"/>
      <c r="E55" s="14"/>
      <c r="F55" s="15"/>
      <c r="G55" s="14"/>
      <c r="H55" s="17" t="str">
        <f t="shared" si="1"/>
        <v/>
      </c>
      <c r="I55" s="18" t="str">
        <f t="shared" si="0"/>
        <v/>
      </c>
      <c r="J55" s="18" t="str">
        <f>IF(COUNTA(F55:G55)=2,F55&amp;" "&amp;IF(G55&gt;DATE(YEAR(starting_date)-18,1,1),"U18",IF(G55&gt;DATE(YEAR(starting_date)-40,MONTH(starting_date),DAY(starting_date)),"Senior",IF(G55&gt;DATE(YEAR(starting_date)-50,MONTH(starting_date),DAY(starting_date)),"Masters 40+",IF(G55&gt;DATE(YEAR(starting_date)-60,MONTH(starting_date),DAY(starting_date)),"Masters 50+","Masters 60+")))),"")</f>
        <v/>
      </c>
      <c r="K55" s="18" t="str">
        <f t="shared" si="2"/>
        <v>UNKNOWN</v>
      </c>
      <c r="L55" s="18"/>
      <c r="M55" s="14"/>
      <c r="N55" s="14"/>
    </row>
    <row r="56" spans="1:14" ht="16.5" customHeight="1" x14ac:dyDescent="0.55000000000000004">
      <c r="A56" s="14"/>
      <c r="B56" s="14"/>
      <c r="C56" s="14"/>
      <c r="D56" s="14"/>
      <c r="E56" s="14"/>
      <c r="F56" s="15"/>
      <c r="G56" s="14"/>
      <c r="H56" s="17" t="str">
        <f t="shared" si="1"/>
        <v/>
      </c>
      <c r="I56" s="18" t="str">
        <f t="shared" si="0"/>
        <v/>
      </c>
      <c r="J56" s="18" t="str">
        <f>IF(COUNTA(F56:G56)=2,F56&amp;" "&amp;IF(G56&gt;DATE(YEAR(starting_date)-18,1,1),"U18",IF(G56&gt;DATE(YEAR(starting_date)-40,MONTH(starting_date),DAY(starting_date)),"Senior",IF(G56&gt;DATE(YEAR(starting_date)-50,MONTH(starting_date),DAY(starting_date)),"Masters 40+",IF(G56&gt;DATE(YEAR(starting_date)-60,MONTH(starting_date),DAY(starting_date)),"Masters 50+","Masters 60+")))),"")</f>
        <v/>
      </c>
      <c r="K56" s="18" t="str">
        <f t="shared" si="2"/>
        <v>UNKNOWN</v>
      </c>
      <c r="L56" s="18"/>
      <c r="M56" s="14"/>
      <c r="N56" s="14"/>
    </row>
    <row r="57" spans="1:14" ht="16.5" customHeight="1" x14ac:dyDescent="0.55000000000000004">
      <c r="A57" s="14"/>
      <c r="B57" s="14"/>
      <c r="C57" s="14"/>
      <c r="D57" s="14"/>
      <c r="E57" s="14"/>
      <c r="F57" s="15"/>
      <c r="G57" s="14"/>
      <c r="H57" s="17" t="str">
        <f t="shared" si="1"/>
        <v/>
      </c>
      <c r="I57" s="18" t="str">
        <f t="shared" si="0"/>
        <v/>
      </c>
      <c r="J57" s="18" t="str">
        <f>IF(COUNTA(F57:G57)=2,F57&amp;" "&amp;IF(G57&gt;DATE(YEAR(starting_date)-18,1,1),"U18",IF(G57&gt;DATE(YEAR(starting_date)-40,MONTH(starting_date),DAY(starting_date)),"Senior",IF(G57&gt;DATE(YEAR(starting_date)-50,MONTH(starting_date),DAY(starting_date)),"Masters 40+",IF(G57&gt;DATE(YEAR(starting_date)-60,MONTH(starting_date),DAY(starting_date)),"Masters 50+","Masters 60+")))),"")</f>
        <v/>
      </c>
      <c r="K57" s="18" t="str">
        <f t="shared" si="2"/>
        <v>UNKNOWN</v>
      </c>
      <c r="L57" s="18"/>
      <c r="M57" s="14"/>
      <c r="N57" s="14"/>
    </row>
    <row r="58" spans="1:14" ht="16.5" customHeight="1" x14ac:dyDescent="0.55000000000000004">
      <c r="A58" s="14"/>
      <c r="B58" s="14"/>
      <c r="C58" s="14"/>
      <c r="D58" s="14"/>
      <c r="E58" s="14"/>
      <c r="F58" s="15"/>
      <c r="G58" s="14"/>
      <c r="H58" s="17" t="str">
        <f t="shared" si="1"/>
        <v/>
      </c>
      <c r="I58" s="18" t="str">
        <f t="shared" si="0"/>
        <v/>
      </c>
      <c r="J58" s="18" t="str">
        <f>IF(COUNTA(F58:G58)=2,F58&amp;" "&amp;IF(G58&gt;DATE(YEAR(starting_date)-18,1,1),"U18",IF(G58&gt;DATE(YEAR(starting_date)-40,MONTH(starting_date),DAY(starting_date)),"Senior",IF(G58&gt;DATE(YEAR(starting_date)-50,MONTH(starting_date),DAY(starting_date)),"Masters 40+",IF(G58&gt;DATE(YEAR(starting_date)-60,MONTH(starting_date),DAY(starting_date)),"Masters 50+","Masters 60+")))),"")</f>
        <v/>
      </c>
      <c r="K58" s="18" t="str">
        <f t="shared" si="2"/>
        <v>UNKNOWN</v>
      </c>
      <c r="L58" s="18"/>
      <c r="M58" s="14"/>
      <c r="N58" s="14"/>
    </row>
    <row r="59" spans="1:14" ht="16.5" customHeight="1" x14ac:dyDescent="0.55000000000000004">
      <c r="A59" s="14"/>
      <c r="B59" s="14"/>
      <c r="C59" s="14"/>
      <c r="D59" s="14"/>
      <c r="E59" s="14"/>
      <c r="F59" s="15"/>
      <c r="G59" s="14"/>
      <c r="H59" s="17" t="str">
        <f t="shared" si="1"/>
        <v/>
      </c>
      <c r="I59" s="18" t="str">
        <f t="shared" si="0"/>
        <v/>
      </c>
      <c r="J59" s="18" t="str">
        <f>IF(COUNTA(F59:G59)=2,F59&amp;" "&amp;IF(G59&gt;DATE(YEAR(starting_date)-18,1,1),"U18",IF(G59&gt;DATE(YEAR(starting_date)-40,MONTH(starting_date),DAY(starting_date)),"Senior",IF(G59&gt;DATE(YEAR(starting_date)-50,MONTH(starting_date),DAY(starting_date)),"Masters 40+",IF(G59&gt;DATE(YEAR(starting_date)-60,MONTH(starting_date),DAY(starting_date)),"Masters 50+","Masters 60+")))),"")</f>
        <v/>
      </c>
      <c r="K59" s="18" t="str">
        <f t="shared" si="2"/>
        <v>UNKNOWN</v>
      </c>
      <c r="L59" s="18"/>
      <c r="M59" s="14"/>
      <c r="N59" s="14"/>
    </row>
    <row r="60" spans="1:14" ht="16.5" customHeight="1" x14ac:dyDescent="0.55000000000000004">
      <c r="A60" s="14"/>
      <c r="B60" s="14"/>
      <c r="C60" s="14"/>
      <c r="D60" s="14"/>
      <c r="E60" s="14"/>
      <c r="F60" s="15"/>
      <c r="G60" s="14"/>
      <c r="H60" s="17" t="str">
        <f t="shared" si="1"/>
        <v/>
      </c>
      <c r="I60" s="18" t="str">
        <f t="shared" si="0"/>
        <v/>
      </c>
      <c r="J60" s="18" t="str">
        <f>IF(COUNTA(F60:G60)=2,F60&amp;" "&amp;IF(G60&gt;DATE(YEAR(starting_date)-18,1,1),"U18",IF(G60&gt;DATE(YEAR(starting_date)-40,MONTH(starting_date),DAY(starting_date)),"Senior",IF(G60&gt;DATE(YEAR(starting_date)-50,MONTH(starting_date),DAY(starting_date)),"Masters 40+",IF(G60&gt;DATE(YEAR(starting_date)-60,MONTH(starting_date),DAY(starting_date)),"Masters 50+","Masters 60+")))),"")</f>
        <v/>
      </c>
      <c r="K60" s="18" t="str">
        <f t="shared" si="2"/>
        <v>UNKNOWN</v>
      </c>
      <c r="L60" s="18"/>
      <c r="M60" s="14"/>
      <c r="N60" s="14"/>
    </row>
    <row r="61" spans="1:14" ht="16.5" customHeight="1" x14ac:dyDescent="0.55000000000000004">
      <c r="A61" s="14"/>
      <c r="B61" s="14"/>
      <c r="C61" s="14"/>
      <c r="D61" s="14"/>
      <c r="E61" s="14"/>
      <c r="F61" s="15"/>
      <c r="G61" s="14"/>
      <c r="H61" s="17" t="str">
        <f t="shared" si="1"/>
        <v/>
      </c>
      <c r="I61" s="18" t="str">
        <f t="shared" si="0"/>
        <v/>
      </c>
      <c r="J61" s="18" t="str">
        <f>IF(COUNTA(F61:G61)=2,F61&amp;" "&amp;IF(G61&gt;DATE(YEAR(starting_date)-18,1,1),"U18",IF(G61&gt;DATE(YEAR(starting_date)-40,MONTH(starting_date),DAY(starting_date)),"Senior",IF(G61&gt;DATE(YEAR(starting_date)-50,MONTH(starting_date),DAY(starting_date)),"Masters 40+",IF(G61&gt;DATE(YEAR(starting_date)-60,MONTH(starting_date),DAY(starting_date)),"Masters 50+","Masters 60+")))),"")</f>
        <v/>
      </c>
      <c r="K61" s="18" t="str">
        <f t="shared" si="2"/>
        <v>UNKNOWN</v>
      </c>
      <c r="L61" s="18"/>
      <c r="M61" s="14"/>
      <c r="N61" s="14"/>
    </row>
    <row r="62" spans="1:14" ht="16.5" customHeight="1" x14ac:dyDescent="0.55000000000000004">
      <c r="A62" s="14"/>
      <c r="B62" s="14"/>
      <c r="C62" s="14"/>
      <c r="D62" s="14"/>
      <c r="E62" s="14"/>
      <c r="F62" s="15"/>
      <c r="G62" s="14"/>
      <c r="H62" s="17" t="str">
        <f t="shared" si="1"/>
        <v/>
      </c>
      <c r="I62" s="18" t="str">
        <f t="shared" si="0"/>
        <v/>
      </c>
      <c r="J62" s="18" t="str">
        <f>IF(COUNTA(F62:G62)=2,F62&amp;" "&amp;IF(G62&gt;DATE(YEAR(starting_date)-18,1,1),"U18",IF(G62&gt;DATE(YEAR(starting_date)-40,MONTH(starting_date),DAY(starting_date)),"Senior",IF(G62&gt;DATE(YEAR(starting_date)-50,MONTH(starting_date),DAY(starting_date)),"Masters 40+",IF(G62&gt;DATE(YEAR(starting_date)-60,MONTH(starting_date),DAY(starting_date)),"Masters 50+","Masters 60+")))),"")</f>
        <v/>
      </c>
      <c r="K62" s="18" t="str">
        <f t="shared" si="2"/>
        <v>UNKNOWN</v>
      </c>
      <c r="L62" s="18"/>
      <c r="M62" s="14"/>
      <c r="N62" s="14"/>
    </row>
    <row r="63" spans="1:14" ht="16.5" customHeight="1" x14ac:dyDescent="0.55000000000000004">
      <c r="A63" s="14"/>
      <c r="B63" s="14"/>
      <c r="C63" s="14"/>
      <c r="D63" s="14"/>
      <c r="E63" s="14"/>
      <c r="F63" s="15"/>
      <c r="G63" s="14"/>
      <c r="H63" s="17" t="str">
        <f t="shared" si="1"/>
        <v/>
      </c>
      <c r="I63" s="18" t="str">
        <f t="shared" si="0"/>
        <v/>
      </c>
      <c r="J63" s="18" t="str">
        <f>IF(COUNTA(F63:G63)=2,F63&amp;" "&amp;IF(G63&gt;DATE(YEAR(starting_date)-18,1,1),"U18",IF(G63&gt;DATE(YEAR(starting_date)-40,MONTH(starting_date),DAY(starting_date)),"Senior",IF(G63&gt;DATE(YEAR(starting_date)-50,MONTH(starting_date),DAY(starting_date)),"Masters 40+",IF(G63&gt;DATE(YEAR(starting_date)-60,MONTH(starting_date),DAY(starting_date)),"Masters 50+","Masters 60+")))),"")</f>
        <v/>
      </c>
      <c r="K63" s="18" t="str">
        <f t="shared" si="2"/>
        <v>UNKNOWN</v>
      </c>
      <c r="L63" s="18"/>
      <c r="M63" s="14"/>
      <c r="N63" s="14"/>
    </row>
    <row r="64" spans="1:14" ht="16.5" customHeight="1" x14ac:dyDescent="0.55000000000000004">
      <c r="A64" s="14"/>
      <c r="B64" s="14"/>
      <c r="C64" s="14"/>
      <c r="D64" s="14"/>
      <c r="E64" s="14"/>
      <c r="F64" s="15"/>
      <c r="G64" s="14"/>
      <c r="H64" s="17" t="str">
        <f t="shared" si="1"/>
        <v/>
      </c>
      <c r="I64" s="18" t="str">
        <f t="shared" si="0"/>
        <v/>
      </c>
      <c r="J64" s="18" t="str">
        <f>IF(COUNTA(F64:G64)=2,F64&amp;" "&amp;IF(G64&gt;DATE(YEAR(starting_date)-18,1,1),"U18",IF(G64&gt;DATE(YEAR(starting_date)-40,MONTH(starting_date),DAY(starting_date)),"Senior",IF(G64&gt;DATE(YEAR(starting_date)-50,MONTH(starting_date),DAY(starting_date)),"Masters 40+",IF(G64&gt;DATE(YEAR(starting_date)-60,MONTH(starting_date),DAY(starting_date)),"Masters 50+","Masters 60+")))),"")</f>
        <v/>
      </c>
      <c r="K64" s="18" t="str">
        <f t="shared" si="2"/>
        <v>UNKNOWN</v>
      </c>
      <c r="L64" s="18"/>
      <c r="M64" s="14"/>
      <c r="N64" s="14"/>
    </row>
    <row r="65" spans="1:14" ht="16.5" customHeight="1" x14ac:dyDescent="0.55000000000000004">
      <c r="A65" s="14"/>
      <c r="B65" s="14"/>
      <c r="C65" s="14"/>
      <c r="D65" s="14"/>
      <c r="E65" s="14"/>
      <c r="F65" s="15"/>
      <c r="G65" s="14"/>
      <c r="H65" s="17" t="str">
        <f t="shared" si="1"/>
        <v/>
      </c>
      <c r="I65" s="18" t="str">
        <f t="shared" si="0"/>
        <v/>
      </c>
      <c r="J65" s="18" t="str">
        <f>IF(COUNTA(F65:G65)=2,F65&amp;" "&amp;IF(G65&gt;DATE(YEAR(starting_date)-18,1,1),"U18",IF(G65&gt;DATE(YEAR(starting_date)-40,MONTH(starting_date),DAY(starting_date)),"Senior",IF(G65&gt;DATE(YEAR(starting_date)-50,MONTH(starting_date),DAY(starting_date)),"Masters 40+",IF(G65&gt;DATE(YEAR(starting_date)-60,MONTH(starting_date),DAY(starting_date)),"Masters 50+","Masters 60+")))),"")</f>
        <v/>
      </c>
      <c r="K65" s="18" t="str">
        <f t="shared" si="2"/>
        <v>UNKNOWN</v>
      </c>
      <c r="L65" s="18"/>
      <c r="M65" s="14"/>
      <c r="N65" s="14"/>
    </row>
    <row r="66" spans="1:14" ht="16.5" customHeight="1" x14ac:dyDescent="0.55000000000000004">
      <c r="A66" s="14"/>
      <c r="B66" s="14"/>
      <c r="C66" s="14"/>
      <c r="D66" s="14"/>
      <c r="E66" s="14"/>
      <c r="F66" s="15"/>
      <c r="G66" s="14"/>
      <c r="H66" s="17" t="str">
        <f t="shared" si="1"/>
        <v/>
      </c>
      <c r="I66" s="18" t="str">
        <f t="shared" ref="I66:I129" si="3">IF(COUNTA(F66:G66)=2,F66&amp;" "&amp;IF(G66&gt;DATE(YEAR(starting_date)-40,MONTH(starting_date),DAY(starting_date)),"Senior and U18",IF(G66&gt;DATE(YEAR(starting_date)-50,MONTH(starting_date),DAY(starting_date)),"Masters 40+",IF(G66&gt;DATE(YEAR(starting_date)-60,MONTH(starting_date),DAY(starting_date)),"Masters 50+","Masters 60+"))),"")</f>
        <v/>
      </c>
      <c r="J66" s="18" t="str">
        <f>IF(COUNTA(F66:G66)=2,F66&amp;" "&amp;IF(G66&gt;DATE(YEAR(starting_date)-18,1,1),"U18",IF(G66&gt;DATE(YEAR(starting_date)-40,MONTH(starting_date),DAY(starting_date)),"Senior",IF(G66&gt;DATE(YEAR(starting_date)-50,MONTH(starting_date),DAY(starting_date)),"Masters 40+",IF(G66&gt;DATE(YEAR(starting_date)-60,MONTH(starting_date),DAY(starting_date)),"Masters 50+","Masters 60+")))),"")</f>
        <v/>
      </c>
      <c r="K66" s="18" t="str">
        <f t="shared" si="2"/>
        <v>UNKNOWN</v>
      </c>
      <c r="L66" s="18"/>
      <c r="M66" s="14"/>
      <c r="N66" s="14"/>
    </row>
    <row r="67" spans="1:14" ht="16.5" customHeight="1" x14ac:dyDescent="0.55000000000000004">
      <c r="A67" s="14"/>
      <c r="B67" s="14"/>
      <c r="C67" s="14"/>
      <c r="D67" s="14"/>
      <c r="E67" s="14"/>
      <c r="F67" s="15"/>
      <c r="G67" s="14"/>
      <c r="H67" s="17" t="str">
        <f t="shared" ref="H67:H130" si="4">IF(NOT(ISBLANK(G67)),2025-YEAR(G67),"")</f>
        <v/>
      </c>
      <c r="I67" s="18" t="str">
        <f t="shared" si="3"/>
        <v/>
      </c>
      <c r="J67" s="18" t="str">
        <f>IF(COUNTA(F67:G67)=2,F67&amp;" "&amp;IF(G67&gt;DATE(YEAR(starting_date)-18,1,1),"U18",IF(G67&gt;DATE(YEAR(starting_date)-40,MONTH(starting_date),DAY(starting_date)),"Senior",IF(G67&gt;DATE(YEAR(starting_date)-50,MONTH(starting_date),DAY(starting_date)),"Masters 40+",IF(G67&gt;DATE(YEAR(starting_date)-60,MONTH(starting_date),DAY(starting_date)),"Masters 50+","Masters 60+")))),"")</f>
        <v/>
      </c>
      <c r="K67" s="18" t="str">
        <f t="shared" ref="K67:K130" si="5">IF(J67="Men U18","U18M",IF(J67="Men Senior","SeniorM",IF(J67="Men Masters 40+","O40M",IF(J67="Men Masters 50+","O50M",IF(J67="Men Masters 60+","O60M",IF(J67="Women U18","U18W",IF(J67="Women Senior","SeniorW",IF(J67="Women Masters 40+","O40W",IF(J67="Women Masters 50+","O50W",IF(J67="Women Masters 60+","O60W","UNKNOWN"))))))))))</f>
        <v>UNKNOWN</v>
      </c>
      <c r="L67" s="18"/>
      <c r="M67" s="14"/>
      <c r="N67" s="14"/>
    </row>
    <row r="68" spans="1:14" ht="16.5" customHeight="1" x14ac:dyDescent="0.55000000000000004">
      <c r="A68" s="14"/>
      <c r="B68" s="14"/>
      <c r="C68" s="14"/>
      <c r="D68" s="14"/>
      <c r="E68" s="14"/>
      <c r="F68" s="15"/>
      <c r="G68" s="14"/>
      <c r="H68" s="17" t="str">
        <f t="shared" si="4"/>
        <v/>
      </c>
      <c r="I68" s="18" t="str">
        <f t="shared" si="3"/>
        <v/>
      </c>
      <c r="J68" s="18" t="str">
        <f>IF(COUNTA(F68:G68)=2,F68&amp;" "&amp;IF(G68&gt;DATE(YEAR(starting_date)-18,1,1),"U18",IF(G68&gt;DATE(YEAR(starting_date)-40,MONTH(starting_date),DAY(starting_date)),"Senior",IF(G68&gt;DATE(YEAR(starting_date)-50,MONTH(starting_date),DAY(starting_date)),"Masters 40+",IF(G68&gt;DATE(YEAR(starting_date)-60,MONTH(starting_date),DAY(starting_date)),"Masters 50+","Masters 60+")))),"")</f>
        <v/>
      </c>
      <c r="K68" s="18" t="str">
        <f t="shared" si="5"/>
        <v>UNKNOWN</v>
      </c>
      <c r="L68" s="18"/>
      <c r="M68" s="14"/>
      <c r="N68" s="14"/>
    </row>
    <row r="69" spans="1:14" ht="16.5" customHeight="1" x14ac:dyDescent="0.55000000000000004">
      <c r="A69" s="14"/>
      <c r="B69" s="14"/>
      <c r="C69" s="14"/>
      <c r="D69" s="14"/>
      <c r="E69" s="14"/>
      <c r="F69" s="15"/>
      <c r="G69" s="14"/>
      <c r="H69" s="17" t="str">
        <f t="shared" si="4"/>
        <v/>
      </c>
      <c r="I69" s="18" t="str">
        <f t="shared" si="3"/>
        <v/>
      </c>
      <c r="J69" s="18" t="str">
        <f>IF(COUNTA(F69:G69)=2,F69&amp;" "&amp;IF(G69&gt;DATE(YEAR(starting_date)-18,1,1),"U18",IF(G69&gt;DATE(YEAR(starting_date)-40,MONTH(starting_date),DAY(starting_date)),"Senior",IF(G69&gt;DATE(YEAR(starting_date)-50,MONTH(starting_date),DAY(starting_date)),"Masters 40+",IF(G69&gt;DATE(YEAR(starting_date)-60,MONTH(starting_date),DAY(starting_date)),"Masters 50+","Masters 60+")))),"")</f>
        <v/>
      </c>
      <c r="K69" s="18" t="str">
        <f t="shared" si="5"/>
        <v>UNKNOWN</v>
      </c>
      <c r="L69" s="18"/>
      <c r="M69" s="14"/>
      <c r="N69" s="14"/>
    </row>
    <row r="70" spans="1:14" ht="16.5" customHeight="1" x14ac:dyDescent="0.55000000000000004">
      <c r="A70" s="14"/>
      <c r="B70" s="14"/>
      <c r="C70" s="14"/>
      <c r="D70" s="14"/>
      <c r="E70" s="14"/>
      <c r="F70" s="15"/>
      <c r="G70" s="14"/>
      <c r="H70" s="17" t="str">
        <f t="shared" si="4"/>
        <v/>
      </c>
      <c r="I70" s="18" t="str">
        <f t="shared" si="3"/>
        <v/>
      </c>
      <c r="J70" s="18" t="str">
        <f>IF(COUNTA(F70:G70)=2,F70&amp;" "&amp;IF(G70&gt;DATE(YEAR(starting_date)-18,1,1),"U18",IF(G70&gt;DATE(YEAR(starting_date)-40,MONTH(starting_date),DAY(starting_date)),"Senior",IF(G70&gt;DATE(YEAR(starting_date)-50,MONTH(starting_date),DAY(starting_date)),"Masters 40+",IF(G70&gt;DATE(YEAR(starting_date)-60,MONTH(starting_date),DAY(starting_date)),"Masters 50+","Masters 60+")))),"")</f>
        <v/>
      </c>
      <c r="K70" s="18" t="str">
        <f t="shared" si="5"/>
        <v>UNKNOWN</v>
      </c>
      <c r="L70" s="18"/>
      <c r="M70" s="14"/>
      <c r="N70" s="14"/>
    </row>
    <row r="71" spans="1:14" ht="16.5" customHeight="1" x14ac:dyDescent="0.55000000000000004">
      <c r="A71" s="14"/>
      <c r="B71" s="14"/>
      <c r="C71" s="14"/>
      <c r="D71" s="14"/>
      <c r="E71" s="14"/>
      <c r="F71" s="15"/>
      <c r="G71" s="14"/>
      <c r="H71" s="17" t="str">
        <f t="shared" si="4"/>
        <v/>
      </c>
      <c r="I71" s="18" t="str">
        <f t="shared" si="3"/>
        <v/>
      </c>
      <c r="J71" s="18" t="str">
        <f>IF(COUNTA(F71:G71)=2,F71&amp;" "&amp;IF(G71&gt;DATE(YEAR(starting_date)-18,1,1),"U18",IF(G71&gt;DATE(YEAR(starting_date)-40,MONTH(starting_date),DAY(starting_date)),"Senior",IF(G71&gt;DATE(YEAR(starting_date)-50,MONTH(starting_date),DAY(starting_date)),"Masters 40+",IF(G71&gt;DATE(YEAR(starting_date)-60,MONTH(starting_date),DAY(starting_date)),"Masters 50+","Masters 60+")))),"")</f>
        <v/>
      </c>
      <c r="K71" s="18" t="str">
        <f t="shared" si="5"/>
        <v>UNKNOWN</v>
      </c>
      <c r="L71" s="18"/>
      <c r="M71" s="14"/>
      <c r="N71" s="14"/>
    </row>
    <row r="72" spans="1:14" ht="16.5" customHeight="1" x14ac:dyDescent="0.55000000000000004">
      <c r="A72" s="14"/>
      <c r="B72" s="14"/>
      <c r="C72" s="14"/>
      <c r="D72" s="14"/>
      <c r="E72" s="14"/>
      <c r="F72" s="15"/>
      <c r="G72" s="14"/>
      <c r="H72" s="17" t="str">
        <f t="shared" si="4"/>
        <v/>
      </c>
      <c r="I72" s="18" t="str">
        <f t="shared" si="3"/>
        <v/>
      </c>
      <c r="J72" s="18" t="str">
        <f>IF(COUNTA(F72:G72)=2,F72&amp;" "&amp;IF(G72&gt;DATE(YEAR(starting_date)-18,1,1),"U18",IF(G72&gt;DATE(YEAR(starting_date)-40,MONTH(starting_date),DAY(starting_date)),"Senior",IF(G72&gt;DATE(YEAR(starting_date)-50,MONTH(starting_date),DAY(starting_date)),"Masters 40+",IF(G72&gt;DATE(YEAR(starting_date)-60,MONTH(starting_date),DAY(starting_date)),"Masters 50+","Masters 60+")))),"")</f>
        <v/>
      </c>
      <c r="K72" s="18" t="str">
        <f t="shared" si="5"/>
        <v>UNKNOWN</v>
      </c>
      <c r="L72" s="18"/>
      <c r="M72" s="14"/>
      <c r="N72" s="14"/>
    </row>
    <row r="73" spans="1:14" ht="16.5" customHeight="1" x14ac:dyDescent="0.55000000000000004">
      <c r="A73" s="14"/>
      <c r="B73" s="14"/>
      <c r="C73" s="14"/>
      <c r="D73" s="14"/>
      <c r="E73" s="14"/>
      <c r="F73" s="15"/>
      <c r="G73" s="14"/>
      <c r="H73" s="17" t="str">
        <f t="shared" si="4"/>
        <v/>
      </c>
      <c r="I73" s="18" t="str">
        <f t="shared" si="3"/>
        <v/>
      </c>
      <c r="J73" s="18" t="str">
        <f>IF(COUNTA(F73:G73)=2,F73&amp;" "&amp;IF(G73&gt;DATE(YEAR(starting_date)-18,1,1),"U18",IF(G73&gt;DATE(YEAR(starting_date)-40,MONTH(starting_date),DAY(starting_date)),"Senior",IF(G73&gt;DATE(YEAR(starting_date)-50,MONTH(starting_date),DAY(starting_date)),"Masters 40+",IF(G73&gt;DATE(YEAR(starting_date)-60,MONTH(starting_date),DAY(starting_date)),"Masters 50+","Masters 60+")))),"")</f>
        <v/>
      </c>
      <c r="K73" s="18" t="str">
        <f t="shared" si="5"/>
        <v>UNKNOWN</v>
      </c>
      <c r="L73" s="18"/>
      <c r="M73" s="14"/>
      <c r="N73" s="14"/>
    </row>
    <row r="74" spans="1:14" ht="16.5" customHeight="1" x14ac:dyDescent="0.55000000000000004">
      <c r="A74" s="14"/>
      <c r="B74" s="14"/>
      <c r="C74" s="14"/>
      <c r="D74" s="14"/>
      <c r="E74" s="14"/>
      <c r="F74" s="15"/>
      <c r="G74" s="14"/>
      <c r="H74" s="17" t="str">
        <f t="shared" si="4"/>
        <v/>
      </c>
      <c r="I74" s="18" t="str">
        <f t="shared" si="3"/>
        <v/>
      </c>
      <c r="J74" s="18" t="str">
        <f>IF(COUNTA(F74:G74)=2,F74&amp;" "&amp;IF(G74&gt;DATE(YEAR(starting_date)-18,1,1),"U18",IF(G74&gt;DATE(YEAR(starting_date)-40,MONTH(starting_date),DAY(starting_date)),"Senior",IF(G74&gt;DATE(YEAR(starting_date)-50,MONTH(starting_date),DAY(starting_date)),"Masters 40+",IF(G74&gt;DATE(YEAR(starting_date)-60,MONTH(starting_date),DAY(starting_date)),"Masters 50+","Masters 60+")))),"")</f>
        <v/>
      </c>
      <c r="K74" s="18" t="str">
        <f t="shared" si="5"/>
        <v>UNKNOWN</v>
      </c>
      <c r="L74" s="18"/>
      <c r="M74" s="14"/>
      <c r="N74" s="14"/>
    </row>
    <row r="75" spans="1:14" ht="16.5" customHeight="1" x14ac:dyDescent="0.55000000000000004">
      <c r="A75" s="14"/>
      <c r="B75" s="14"/>
      <c r="C75" s="14"/>
      <c r="D75" s="14"/>
      <c r="E75" s="14"/>
      <c r="F75" s="15"/>
      <c r="G75" s="14"/>
      <c r="H75" s="17" t="str">
        <f t="shared" si="4"/>
        <v/>
      </c>
      <c r="I75" s="18" t="str">
        <f t="shared" si="3"/>
        <v/>
      </c>
      <c r="J75" s="18" t="str">
        <f>IF(COUNTA(F75:G75)=2,F75&amp;" "&amp;IF(G75&gt;DATE(YEAR(starting_date)-18,1,1),"U18",IF(G75&gt;DATE(YEAR(starting_date)-40,MONTH(starting_date),DAY(starting_date)),"Senior",IF(G75&gt;DATE(YEAR(starting_date)-50,MONTH(starting_date),DAY(starting_date)),"Masters 40+",IF(G75&gt;DATE(YEAR(starting_date)-60,MONTH(starting_date),DAY(starting_date)),"Masters 50+","Masters 60+")))),"")</f>
        <v/>
      </c>
      <c r="K75" s="18" t="str">
        <f t="shared" si="5"/>
        <v>UNKNOWN</v>
      </c>
      <c r="L75" s="18"/>
      <c r="M75" s="14"/>
      <c r="N75" s="14"/>
    </row>
    <row r="76" spans="1:14" ht="16.5" customHeight="1" x14ac:dyDescent="0.55000000000000004">
      <c r="A76" s="14"/>
      <c r="B76" s="14"/>
      <c r="C76" s="14"/>
      <c r="D76" s="14"/>
      <c r="E76" s="14"/>
      <c r="F76" s="15"/>
      <c r="G76" s="14"/>
      <c r="H76" s="17" t="str">
        <f t="shared" si="4"/>
        <v/>
      </c>
      <c r="I76" s="18" t="str">
        <f t="shared" si="3"/>
        <v/>
      </c>
      <c r="J76" s="18" t="str">
        <f>IF(COUNTA(F76:G76)=2,F76&amp;" "&amp;IF(G76&gt;DATE(YEAR(starting_date)-18,1,1),"U18",IF(G76&gt;DATE(YEAR(starting_date)-40,MONTH(starting_date),DAY(starting_date)),"Senior",IF(G76&gt;DATE(YEAR(starting_date)-50,MONTH(starting_date),DAY(starting_date)),"Masters 40+",IF(G76&gt;DATE(YEAR(starting_date)-60,MONTH(starting_date),DAY(starting_date)),"Masters 50+","Masters 60+")))),"")</f>
        <v/>
      </c>
      <c r="K76" s="18" t="str">
        <f t="shared" si="5"/>
        <v>UNKNOWN</v>
      </c>
      <c r="L76" s="18"/>
      <c r="M76" s="14"/>
      <c r="N76" s="14"/>
    </row>
    <row r="77" spans="1:14" ht="16.5" customHeight="1" x14ac:dyDescent="0.55000000000000004">
      <c r="A77" s="14"/>
      <c r="B77" s="14"/>
      <c r="C77" s="14"/>
      <c r="D77" s="14"/>
      <c r="E77" s="14"/>
      <c r="F77" s="15"/>
      <c r="G77" s="14"/>
      <c r="H77" s="17" t="str">
        <f t="shared" si="4"/>
        <v/>
      </c>
      <c r="I77" s="18" t="str">
        <f t="shared" si="3"/>
        <v/>
      </c>
      <c r="J77" s="18" t="str">
        <f>IF(COUNTA(F77:G77)=2,F77&amp;" "&amp;IF(G77&gt;DATE(YEAR(starting_date)-18,1,1),"U18",IF(G77&gt;DATE(YEAR(starting_date)-40,MONTH(starting_date),DAY(starting_date)),"Senior",IF(G77&gt;DATE(YEAR(starting_date)-50,MONTH(starting_date),DAY(starting_date)),"Masters 40+",IF(G77&gt;DATE(YEAR(starting_date)-60,MONTH(starting_date),DAY(starting_date)),"Masters 50+","Masters 60+")))),"")</f>
        <v/>
      </c>
      <c r="K77" s="18" t="str">
        <f t="shared" si="5"/>
        <v>UNKNOWN</v>
      </c>
      <c r="L77" s="18"/>
      <c r="M77" s="14"/>
      <c r="N77" s="14"/>
    </row>
    <row r="78" spans="1:14" ht="16.5" customHeight="1" x14ac:dyDescent="0.55000000000000004">
      <c r="A78" s="14"/>
      <c r="B78" s="14"/>
      <c r="C78" s="14"/>
      <c r="D78" s="14"/>
      <c r="E78" s="14"/>
      <c r="F78" s="15"/>
      <c r="G78" s="14"/>
      <c r="H78" s="17" t="str">
        <f t="shared" si="4"/>
        <v/>
      </c>
      <c r="I78" s="18" t="str">
        <f t="shared" si="3"/>
        <v/>
      </c>
      <c r="J78" s="18" t="str">
        <f>IF(COUNTA(F78:G78)=2,F78&amp;" "&amp;IF(G78&gt;DATE(YEAR(starting_date)-18,1,1),"U18",IF(G78&gt;DATE(YEAR(starting_date)-40,MONTH(starting_date),DAY(starting_date)),"Senior",IF(G78&gt;DATE(YEAR(starting_date)-50,MONTH(starting_date),DAY(starting_date)),"Masters 40+",IF(G78&gt;DATE(YEAR(starting_date)-60,MONTH(starting_date),DAY(starting_date)),"Masters 50+","Masters 60+")))),"")</f>
        <v/>
      </c>
      <c r="K78" s="18" t="str">
        <f t="shared" si="5"/>
        <v>UNKNOWN</v>
      </c>
      <c r="L78" s="18"/>
      <c r="M78" s="14"/>
      <c r="N78" s="14"/>
    </row>
    <row r="79" spans="1:14" ht="16.5" customHeight="1" x14ac:dyDescent="0.55000000000000004">
      <c r="A79" s="14"/>
      <c r="B79" s="14"/>
      <c r="C79" s="14"/>
      <c r="D79" s="14"/>
      <c r="E79" s="14"/>
      <c r="F79" s="15"/>
      <c r="G79" s="14"/>
      <c r="H79" s="17" t="str">
        <f t="shared" si="4"/>
        <v/>
      </c>
      <c r="I79" s="18" t="str">
        <f t="shared" si="3"/>
        <v/>
      </c>
      <c r="J79" s="18" t="str">
        <f>IF(COUNTA(F79:G79)=2,F79&amp;" "&amp;IF(G79&gt;DATE(YEAR(starting_date)-18,1,1),"U18",IF(G79&gt;DATE(YEAR(starting_date)-40,MONTH(starting_date),DAY(starting_date)),"Senior",IF(G79&gt;DATE(YEAR(starting_date)-50,MONTH(starting_date),DAY(starting_date)),"Masters 40+",IF(G79&gt;DATE(YEAR(starting_date)-60,MONTH(starting_date),DAY(starting_date)),"Masters 50+","Masters 60+")))),"")</f>
        <v/>
      </c>
      <c r="K79" s="18" t="str">
        <f t="shared" si="5"/>
        <v>UNKNOWN</v>
      </c>
      <c r="L79" s="18"/>
      <c r="M79" s="14"/>
      <c r="N79" s="14"/>
    </row>
    <row r="80" spans="1:14" ht="16.5" customHeight="1" x14ac:dyDescent="0.55000000000000004">
      <c r="A80" s="14"/>
      <c r="B80" s="14"/>
      <c r="C80" s="14"/>
      <c r="D80" s="14"/>
      <c r="E80" s="14"/>
      <c r="F80" s="15"/>
      <c r="G80" s="14"/>
      <c r="H80" s="17" t="str">
        <f t="shared" si="4"/>
        <v/>
      </c>
      <c r="I80" s="18" t="str">
        <f t="shared" si="3"/>
        <v/>
      </c>
      <c r="J80" s="18" t="str">
        <f>IF(COUNTA(F80:G80)=2,F80&amp;" "&amp;IF(G80&gt;DATE(YEAR(starting_date)-18,1,1),"U18",IF(G80&gt;DATE(YEAR(starting_date)-40,MONTH(starting_date),DAY(starting_date)),"Senior",IF(G80&gt;DATE(YEAR(starting_date)-50,MONTH(starting_date),DAY(starting_date)),"Masters 40+",IF(G80&gt;DATE(YEAR(starting_date)-60,MONTH(starting_date),DAY(starting_date)),"Masters 50+","Masters 60+")))),"")</f>
        <v/>
      </c>
      <c r="K80" s="18" t="str">
        <f t="shared" si="5"/>
        <v>UNKNOWN</v>
      </c>
      <c r="L80" s="18"/>
      <c r="M80" s="14"/>
      <c r="N80" s="14"/>
    </row>
    <row r="81" spans="1:14" ht="16.5" customHeight="1" x14ac:dyDescent="0.55000000000000004">
      <c r="A81" s="14"/>
      <c r="B81" s="14"/>
      <c r="C81" s="14"/>
      <c r="D81" s="14"/>
      <c r="E81" s="14"/>
      <c r="F81" s="15"/>
      <c r="G81" s="14"/>
      <c r="H81" s="17" t="str">
        <f t="shared" si="4"/>
        <v/>
      </c>
      <c r="I81" s="18" t="str">
        <f t="shared" si="3"/>
        <v/>
      </c>
      <c r="J81" s="18" t="str">
        <f>IF(COUNTA(F81:G81)=2,F81&amp;" "&amp;IF(G81&gt;DATE(YEAR(starting_date)-18,1,1),"U18",IF(G81&gt;DATE(YEAR(starting_date)-40,MONTH(starting_date),DAY(starting_date)),"Senior",IF(G81&gt;DATE(YEAR(starting_date)-50,MONTH(starting_date),DAY(starting_date)),"Masters 40+",IF(G81&gt;DATE(YEAR(starting_date)-60,MONTH(starting_date),DAY(starting_date)),"Masters 50+","Masters 60+")))),"")</f>
        <v/>
      </c>
      <c r="K81" s="18" t="str">
        <f t="shared" si="5"/>
        <v>UNKNOWN</v>
      </c>
      <c r="L81" s="18"/>
      <c r="M81" s="14"/>
      <c r="N81" s="14"/>
    </row>
    <row r="82" spans="1:14" ht="16.5" customHeight="1" x14ac:dyDescent="0.55000000000000004">
      <c r="A82" s="14"/>
      <c r="B82" s="14"/>
      <c r="C82" s="14"/>
      <c r="D82" s="14"/>
      <c r="E82" s="14"/>
      <c r="F82" s="15"/>
      <c r="G82" s="14"/>
      <c r="H82" s="17" t="str">
        <f t="shared" si="4"/>
        <v/>
      </c>
      <c r="I82" s="18" t="str">
        <f t="shared" si="3"/>
        <v/>
      </c>
      <c r="J82" s="18" t="str">
        <f>IF(COUNTA(F82:G82)=2,F82&amp;" "&amp;IF(G82&gt;DATE(YEAR(starting_date)-18,1,1),"U18",IF(G82&gt;DATE(YEAR(starting_date)-40,MONTH(starting_date),DAY(starting_date)),"Senior",IF(G82&gt;DATE(YEAR(starting_date)-50,MONTH(starting_date),DAY(starting_date)),"Masters 40+",IF(G82&gt;DATE(YEAR(starting_date)-60,MONTH(starting_date),DAY(starting_date)),"Masters 50+","Masters 60+")))),"")</f>
        <v/>
      </c>
      <c r="K82" s="18" t="str">
        <f t="shared" si="5"/>
        <v>UNKNOWN</v>
      </c>
      <c r="L82" s="18"/>
      <c r="M82" s="14"/>
      <c r="N82" s="14"/>
    </row>
    <row r="83" spans="1:14" ht="16.5" customHeight="1" x14ac:dyDescent="0.55000000000000004">
      <c r="A83" s="14"/>
      <c r="B83" s="14"/>
      <c r="C83" s="14"/>
      <c r="D83" s="14"/>
      <c r="E83" s="14"/>
      <c r="F83" s="15"/>
      <c r="G83" s="14"/>
      <c r="H83" s="17" t="str">
        <f t="shared" si="4"/>
        <v/>
      </c>
      <c r="I83" s="18" t="str">
        <f t="shared" si="3"/>
        <v/>
      </c>
      <c r="J83" s="18" t="str">
        <f>IF(COUNTA(F83:G83)=2,F83&amp;" "&amp;IF(G83&gt;DATE(YEAR(starting_date)-18,1,1),"U18",IF(G83&gt;DATE(YEAR(starting_date)-40,MONTH(starting_date),DAY(starting_date)),"Senior",IF(G83&gt;DATE(YEAR(starting_date)-50,MONTH(starting_date),DAY(starting_date)),"Masters 40+",IF(G83&gt;DATE(YEAR(starting_date)-60,MONTH(starting_date),DAY(starting_date)),"Masters 50+","Masters 60+")))),"")</f>
        <v/>
      </c>
      <c r="K83" s="18" t="str">
        <f t="shared" si="5"/>
        <v>UNKNOWN</v>
      </c>
      <c r="L83" s="18"/>
      <c r="M83" s="14"/>
      <c r="N83" s="14"/>
    </row>
    <row r="84" spans="1:14" ht="16.5" customHeight="1" x14ac:dyDescent="0.55000000000000004">
      <c r="A84" s="14"/>
      <c r="B84" s="14"/>
      <c r="C84" s="14"/>
      <c r="D84" s="14"/>
      <c r="E84" s="14"/>
      <c r="F84" s="15"/>
      <c r="G84" s="14"/>
      <c r="H84" s="17" t="str">
        <f t="shared" si="4"/>
        <v/>
      </c>
      <c r="I84" s="18" t="str">
        <f t="shared" si="3"/>
        <v/>
      </c>
      <c r="J84" s="18" t="str">
        <f>IF(COUNTA(F84:G84)=2,F84&amp;" "&amp;IF(G84&gt;DATE(YEAR(starting_date)-18,1,1),"U18",IF(G84&gt;DATE(YEAR(starting_date)-40,MONTH(starting_date),DAY(starting_date)),"Senior",IF(G84&gt;DATE(YEAR(starting_date)-50,MONTH(starting_date),DAY(starting_date)),"Masters 40+",IF(G84&gt;DATE(YEAR(starting_date)-60,MONTH(starting_date),DAY(starting_date)),"Masters 50+","Masters 60+")))),"")</f>
        <v/>
      </c>
      <c r="K84" s="18" t="str">
        <f t="shared" si="5"/>
        <v>UNKNOWN</v>
      </c>
      <c r="L84" s="18"/>
      <c r="M84" s="14"/>
      <c r="N84" s="14"/>
    </row>
    <row r="85" spans="1:14" ht="16.5" customHeight="1" x14ac:dyDescent="0.55000000000000004">
      <c r="A85" s="14"/>
      <c r="B85" s="14"/>
      <c r="C85" s="14"/>
      <c r="D85" s="14"/>
      <c r="E85" s="14"/>
      <c r="F85" s="15"/>
      <c r="G85" s="14"/>
      <c r="H85" s="17" t="str">
        <f t="shared" si="4"/>
        <v/>
      </c>
      <c r="I85" s="18" t="str">
        <f t="shared" si="3"/>
        <v/>
      </c>
      <c r="J85" s="18" t="str">
        <f>IF(COUNTA(F85:G85)=2,F85&amp;" "&amp;IF(G85&gt;DATE(YEAR(starting_date)-18,1,1),"U18",IF(G85&gt;DATE(YEAR(starting_date)-40,MONTH(starting_date),DAY(starting_date)),"Senior",IF(G85&gt;DATE(YEAR(starting_date)-50,MONTH(starting_date),DAY(starting_date)),"Masters 40+",IF(G85&gt;DATE(YEAR(starting_date)-60,MONTH(starting_date),DAY(starting_date)),"Masters 50+","Masters 60+")))),"")</f>
        <v/>
      </c>
      <c r="K85" s="18" t="str">
        <f t="shared" si="5"/>
        <v>UNKNOWN</v>
      </c>
      <c r="L85" s="18"/>
      <c r="M85" s="14"/>
      <c r="N85" s="14"/>
    </row>
    <row r="86" spans="1:14" ht="16.5" customHeight="1" x14ac:dyDescent="0.55000000000000004">
      <c r="A86" s="14"/>
      <c r="B86" s="14"/>
      <c r="C86" s="14"/>
      <c r="D86" s="14"/>
      <c r="E86" s="14"/>
      <c r="F86" s="15"/>
      <c r="G86" s="14"/>
      <c r="H86" s="17" t="str">
        <f t="shared" si="4"/>
        <v/>
      </c>
      <c r="I86" s="18" t="str">
        <f t="shared" si="3"/>
        <v/>
      </c>
      <c r="J86" s="18" t="str">
        <f>IF(COUNTA(F86:G86)=2,F86&amp;" "&amp;IF(G86&gt;DATE(YEAR(starting_date)-18,1,1),"U18",IF(G86&gt;DATE(YEAR(starting_date)-40,MONTH(starting_date),DAY(starting_date)),"Senior",IF(G86&gt;DATE(YEAR(starting_date)-50,MONTH(starting_date),DAY(starting_date)),"Masters 40+",IF(G86&gt;DATE(YEAR(starting_date)-60,MONTH(starting_date),DAY(starting_date)),"Masters 50+","Masters 60+")))),"")</f>
        <v/>
      </c>
      <c r="K86" s="18" t="str">
        <f t="shared" si="5"/>
        <v>UNKNOWN</v>
      </c>
      <c r="L86" s="18"/>
      <c r="M86" s="14"/>
      <c r="N86" s="14"/>
    </row>
    <row r="87" spans="1:14" ht="16.5" customHeight="1" x14ac:dyDescent="0.55000000000000004">
      <c r="A87" s="14"/>
      <c r="B87" s="14"/>
      <c r="C87" s="14"/>
      <c r="D87" s="14"/>
      <c r="E87" s="14"/>
      <c r="F87" s="15"/>
      <c r="G87" s="14"/>
      <c r="H87" s="17" t="str">
        <f t="shared" si="4"/>
        <v/>
      </c>
      <c r="I87" s="18" t="str">
        <f t="shared" si="3"/>
        <v/>
      </c>
      <c r="J87" s="18" t="str">
        <f>IF(COUNTA(F87:G87)=2,F87&amp;" "&amp;IF(G87&gt;DATE(YEAR(starting_date)-18,1,1),"U18",IF(G87&gt;DATE(YEAR(starting_date)-40,MONTH(starting_date),DAY(starting_date)),"Senior",IF(G87&gt;DATE(YEAR(starting_date)-50,MONTH(starting_date),DAY(starting_date)),"Masters 40+",IF(G87&gt;DATE(YEAR(starting_date)-60,MONTH(starting_date),DAY(starting_date)),"Masters 50+","Masters 60+")))),"")</f>
        <v/>
      </c>
      <c r="K87" s="18" t="str">
        <f t="shared" si="5"/>
        <v>UNKNOWN</v>
      </c>
      <c r="L87" s="18"/>
      <c r="M87" s="14"/>
      <c r="N87" s="14"/>
    </row>
    <row r="88" spans="1:14" ht="16.5" customHeight="1" x14ac:dyDescent="0.55000000000000004">
      <c r="A88" s="14"/>
      <c r="B88" s="14"/>
      <c r="C88" s="14"/>
      <c r="D88" s="14"/>
      <c r="E88" s="14"/>
      <c r="F88" s="15"/>
      <c r="G88" s="14"/>
      <c r="H88" s="17" t="str">
        <f t="shared" si="4"/>
        <v/>
      </c>
      <c r="I88" s="18" t="str">
        <f t="shared" si="3"/>
        <v/>
      </c>
      <c r="J88" s="18" t="str">
        <f>IF(COUNTA(F88:G88)=2,F88&amp;" "&amp;IF(G88&gt;DATE(YEAR(starting_date)-18,1,1),"U18",IF(G88&gt;DATE(YEAR(starting_date)-40,MONTH(starting_date),DAY(starting_date)),"Senior",IF(G88&gt;DATE(YEAR(starting_date)-50,MONTH(starting_date),DAY(starting_date)),"Masters 40+",IF(G88&gt;DATE(YEAR(starting_date)-60,MONTH(starting_date),DAY(starting_date)),"Masters 50+","Masters 60+")))),"")</f>
        <v/>
      </c>
      <c r="K88" s="18" t="str">
        <f t="shared" si="5"/>
        <v>UNKNOWN</v>
      </c>
      <c r="L88" s="18"/>
      <c r="M88" s="14"/>
      <c r="N88" s="14"/>
    </row>
    <row r="89" spans="1:14" ht="16.5" customHeight="1" x14ac:dyDescent="0.55000000000000004">
      <c r="A89" s="14"/>
      <c r="B89" s="14"/>
      <c r="C89" s="14"/>
      <c r="D89" s="14"/>
      <c r="E89" s="14"/>
      <c r="F89" s="15"/>
      <c r="G89" s="14"/>
      <c r="H89" s="17" t="str">
        <f t="shared" si="4"/>
        <v/>
      </c>
      <c r="I89" s="18" t="str">
        <f t="shared" si="3"/>
        <v/>
      </c>
      <c r="J89" s="18" t="str">
        <f>IF(COUNTA(F89:G89)=2,F89&amp;" "&amp;IF(G89&gt;DATE(YEAR(starting_date)-18,1,1),"U18",IF(G89&gt;DATE(YEAR(starting_date)-40,MONTH(starting_date),DAY(starting_date)),"Senior",IF(G89&gt;DATE(YEAR(starting_date)-50,MONTH(starting_date),DAY(starting_date)),"Masters 40+",IF(G89&gt;DATE(YEAR(starting_date)-60,MONTH(starting_date),DAY(starting_date)),"Masters 50+","Masters 60+")))),"")</f>
        <v/>
      </c>
      <c r="K89" s="18" t="str">
        <f t="shared" si="5"/>
        <v>UNKNOWN</v>
      </c>
      <c r="L89" s="18"/>
      <c r="M89" s="14"/>
      <c r="N89" s="14"/>
    </row>
    <row r="90" spans="1:14" ht="16.5" customHeight="1" x14ac:dyDescent="0.55000000000000004">
      <c r="A90" s="14"/>
      <c r="B90" s="14"/>
      <c r="C90" s="14"/>
      <c r="D90" s="14"/>
      <c r="E90" s="14"/>
      <c r="F90" s="15"/>
      <c r="G90" s="14"/>
      <c r="H90" s="17" t="str">
        <f t="shared" si="4"/>
        <v/>
      </c>
      <c r="I90" s="18" t="str">
        <f t="shared" si="3"/>
        <v/>
      </c>
      <c r="J90" s="18" t="str">
        <f>IF(COUNTA(F90:G90)=2,F90&amp;" "&amp;IF(G90&gt;DATE(YEAR(starting_date)-18,1,1),"U18",IF(G90&gt;DATE(YEAR(starting_date)-40,MONTH(starting_date),DAY(starting_date)),"Senior",IF(G90&gt;DATE(YEAR(starting_date)-50,MONTH(starting_date),DAY(starting_date)),"Masters 40+",IF(G90&gt;DATE(YEAR(starting_date)-60,MONTH(starting_date),DAY(starting_date)),"Masters 50+","Masters 60+")))),"")</f>
        <v/>
      </c>
      <c r="K90" s="18" t="str">
        <f t="shared" si="5"/>
        <v>UNKNOWN</v>
      </c>
      <c r="L90" s="18"/>
      <c r="M90" s="14"/>
      <c r="N90" s="14"/>
    </row>
    <row r="91" spans="1:14" ht="16.5" customHeight="1" x14ac:dyDescent="0.55000000000000004">
      <c r="A91" s="14"/>
      <c r="B91" s="14"/>
      <c r="C91" s="14"/>
      <c r="D91" s="14"/>
      <c r="E91" s="14"/>
      <c r="F91" s="15"/>
      <c r="G91" s="14"/>
      <c r="H91" s="17" t="str">
        <f t="shared" si="4"/>
        <v/>
      </c>
      <c r="I91" s="18" t="str">
        <f t="shared" si="3"/>
        <v/>
      </c>
      <c r="J91" s="18" t="str">
        <f>IF(COUNTA(F91:G91)=2,F91&amp;" "&amp;IF(G91&gt;DATE(YEAR(starting_date)-18,1,1),"U18",IF(G91&gt;DATE(YEAR(starting_date)-40,MONTH(starting_date),DAY(starting_date)),"Senior",IF(G91&gt;DATE(YEAR(starting_date)-50,MONTH(starting_date),DAY(starting_date)),"Masters 40+",IF(G91&gt;DATE(YEAR(starting_date)-60,MONTH(starting_date),DAY(starting_date)),"Masters 50+","Masters 60+")))),"")</f>
        <v/>
      </c>
      <c r="K91" s="18" t="str">
        <f t="shared" si="5"/>
        <v>UNKNOWN</v>
      </c>
      <c r="L91" s="18"/>
      <c r="M91" s="14"/>
      <c r="N91" s="14"/>
    </row>
    <row r="92" spans="1:14" ht="16.5" customHeight="1" x14ac:dyDescent="0.55000000000000004">
      <c r="A92" s="14"/>
      <c r="B92" s="14"/>
      <c r="C92" s="14"/>
      <c r="D92" s="14"/>
      <c r="E92" s="14"/>
      <c r="F92" s="15"/>
      <c r="G92" s="14"/>
      <c r="H92" s="17" t="str">
        <f t="shared" si="4"/>
        <v/>
      </c>
      <c r="I92" s="18" t="str">
        <f t="shared" si="3"/>
        <v/>
      </c>
      <c r="J92" s="18" t="str">
        <f>IF(COUNTA(F92:G92)=2,F92&amp;" "&amp;IF(G92&gt;DATE(YEAR(starting_date)-18,1,1),"U18",IF(G92&gt;DATE(YEAR(starting_date)-40,MONTH(starting_date),DAY(starting_date)),"Senior",IF(G92&gt;DATE(YEAR(starting_date)-50,MONTH(starting_date),DAY(starting_date)),"Masters 40+",IF(G92&gt;DATE(YEAR(starting_date)-60,MONTH(starting_date),DAY(starting_date)),"Masters 50+","Masters 60+")))),"")</f>
        <v/>
      </c>
      <c r="K92" s="18" t="str">
        <f t="shared" si="5"/>
        <v>UNKNOWN</v>
      </c>
      <c r="L92" s="18"/>
      <c r="M92" s="14"/>
      <c r="N92" s="14"/>
    </row>
    <row r="93" spans="1:14" ht="16.5" customHeight="1" x14ac:dyDescent="0.55000000000000004">
      <c r="A93" s="14"/>
      <c r="B93" s="14"/>
      <c r="C93" s="14"/>
      <c r="D93" s="14"/>
      <c r="E93" s="14"/>
      <c r="F93" s="15"/>
      <c r="G93" s="14"/>
      <c r="H93" s="17" t="str">
        <f t="shared" si="4"/>
        <v/>
      </c>
      <c r="I93" s="18" t="str">
        <f t="shared" si="3"/>
        <v/>
      </c>
      <c r="J93" s="18" t="str">
        <f>IF(COUNTA(F93:G93)=2,F93&amp;" "&amp;IF(G93&gt;DATE(YEAR(starting_date)-18,1,1),"U18",IF(G93&gt;DATE(YEAR(starting_date)-40,MONTH(starting_date),DAY(starting_date)),"Senior",IF(G93&gt;DATE(YEAR(starting_date)-50,MONTH(starting_date),DAY(starting_date)),"Masters 40+",IF(G93&gt;DATE(YEAR(starting_date)-60,MONTH(starting_date),DAY(starting_date)),"Masters 50+","Masters 60+")))),"")</f>
        <v/>
      </c>
      <c r="K93" s="18" t="str">
        <f t="shared" si="5"/>
        <v>UNKNOWN</v>
      </c>
      <c r="L93" s="18"/>
      <c r="M93" s="14"/>
      <c r="N93" s="14"/>
    </row>
    <row r="94" spans="1:14" ht="16.5" customHeight="1" x14ac:dyDescent="0.55000000000000004">
      <c r="A94" s="14"/>
      <c r="B94" s="14"/>
      <c r="C94" s="14"/>
      <c r="D94" s="14"/>
      <c r="E94" s="14"/>
      <c r="F94" s="15"/>
      <c r="G94" s="14"/>
      <c r="H94" s="17" t="str">
        <f t="shared" si="4"/>
        <v/>
      </c>
      <c r="I94" s="18" t="str">
        <f t="shared" si="3"/>
        <v/>
      </c>
      <c r="J94" s="18" t="str">
        <f>IF(COUNTA(F94:G94)=2,F94&amp;" "&amp;IF(G94&gt;DATE(YEAR(starting_date)-18,1,1),"U18",IF(G94&gt;DATE(YEAR(starting_date)-40,MONTH(starting_date),DAY(starting_date)),"Senior",IF(G94&gt;DATE(YEAR(starting_date)-50,MONTH(starting_date),DAY(starting_date)),"Masters 40+",IF(G94&gt;DATE(YEAR(starting_date)-60,MONTH(starting_date),DAY(starting_date)),"Masters 50+","Masters 60+")))),"")</f>
        <v/>
      </c>
      <c r="K94" s="18" t="str">
        <f t="shared" si="5"/>
        <v>UNKNOWN</v>
      </c>
      <c r="L94" s="18"/>
      <c r="M94" s="14"/>
      <c r="N94" s="14"/>
    </row>
    <row r="95" spans="1:14" ht="16.5" customHeight="1" x14ac:dyDescent="0.55000000000000004">
      <c r="A95" s="14"/>
      <c r="B95" s="14"/>
      <c r="C95" s="14"/>
      <c r="D95" s="14"/>
      <c r="E95" s="14"/>
      <c r="F95" s="15"/>
      <c r="G95" s="14"/>
      <c r="H95" s="17" t="str">
        <f t="shared" si="4"/>
        <v/>
      </c>
      <c r="I95" s="18" t="str">
        <f t="shared" si="3"/>
        <v/>
      </c>
      <c r="J95" s="18" t="str">
        <f>IF(COUNTA(F95:G95)=2,F95&amp;" "&amp;IF(G95&gt;DATE(YEAR(starting_date)-18,1,1),"U18",IF(G95&gt;DATE(YEAR(starting_date)-40,MONTH(starting_date),DAY(starting_date)),"Senior",IF(G95&gt;DATE(YEAR(starting_date)-50,MONTH(starting_date),DAY(starting_date)),"Masters 40+",IF(G95&gt;DATE(YEAR(starting_date)-60,MONTH(starting_date),DAY(starting_date)),"Masters 50+","Masters 60+")))),"")</f>
        <v/>
      </c>
      <c r="K95" s="18" t="str">
        <f t="shared" si="5"/>
        <v>UNKNOWN</v>
      </c>
      <c r="L95" s="18"/>
      <c r="M95" s="14"/>
      <c r="N95" s="14"/>
    </row>
    <row r="96" spans="1:14" ht="16.5" customHeight="1" x14ac:dyDescent="0.55000000000000004">
      <c r="A96" s="14"/>
      <c r="B96" s="14"/>
      <c r="C96" s="14"/>
      <c r="D96" s="14"/>
      <c r="E96" s="14"/>
      <c r="F96" s="15"/>
      <c r="G96" s="14"/>
      <c r="H96" s="17" t="str">
        <f t="shared" si="4"/>
        <v/>
      </c>
      <c r="I96" s="18" t="str">
        <f t="shared" si="3"/>
        <v/>
      </c>
      <c r="J96" s="18" t="str">
        <f>IF(COUNTA(F96:G96)=2,F96&amp;" "&amp;IF(G96&gt;DATE(YEAR(starting_date)-18,1,1),"U18",IF(G96&gt;DATE(YEAR(starting_date)-40,MONTH(starting_date),DAY(starting_date)),"Senior",IF(G96&gt;DATE(YEAR(starting_date)-50,MONTH(starting_date),DAY(starting_date)),"Masters 40+",IF(G96&gt;DATE(YEAR(starting_date)-60,MONTH(starting_date),DAY(starting_date)),"Masters 50+","Masters 60+")))),"")</f>
        <v/>
      </c>
      <c r="K96" s="18" t="str">
        <f t="shared" si="5"/>
        <v>UNKNOWN</v>
      </c>
      <c r="L96" s="18"/>
      <c r="M96" s="14"/>
      <c r="N96" s="14"/>
    </row>
    <row r="97" spans="1:14" ht="16.5" customHeight="1" x14ac:dyDescent="0.55000000000000004">
      <c r="A97" s="14"/>
      <c r="B97" s="14"/>
      <c r="C97" s="14"/>
      <c r="D97" s="14"/>
      <c r="E97" s="14"/>
      <c r="F97" s="15"/>
      <c r="G97" s="14"/>
      <c r="H97" s="17" t="str">
        <f t="shared" si="4"/>
        <v/>
      </c>
      <c r="I97" s="18" t="str">
        <f t="shared" si="3"/>
        <v/>
      </c>
      <c r="J97" s="18" t="str">
        <f>IF(COUNTA(F97:G97)=2,F97&amp;" "&amp;IF(G97&gt;DATE(YEAR(starting_date)-18,1,1),"U18",IF(G97&gt;DATE(YEAR(starting_date)-40,MONTH(starting_date),DAY(starting_date)),"Senior",IF(G97&gt;DATE(YEAR(starting_date)-50,MONTH(starting_date),DAY(starting_date)),"Masters 40+",IF(G97&gt;DATE(YEAR(starting_date)-60,MONTH(starting_date),DAY(starting_date)),"Masters 50+","Masters 60+")))),"")</f>
        <v/>
      </c>
      <c r="K97" s="18" t="str">
        <f t="shared" si="5"/>
        <v>UNKNOWN</v>
      </c>
      <c r="L97" s="18"/>
      <c r="M97" s="14"/>
      <c r="N97" s="14"/>
    </row>
    <row r="98" spans="1:14" ht="16.5" customHeight="1" x14ac:dyDescent="0.55000000000000004">
      <c r="A98" s="14"/>
      <c r="B98" s="14"/>
      <c r="C98" s="14"/>
      <c r="D98" s="14"/>
      <c r="E98" s="14"/>
      <c r="F98" s="15"/>
      <c r="G98" s="14"/>
      <c r="H98" s="17" t="str">
        <f t="shared" si="4"/>
        <v/>
      </c>
      <c r="I98" s="18" t="str">
        <f t="shared" si="3"/>
        <v/>
      </c>
      <c r="J98" s="18" t="str">
        <f>IF(COUNTA(F98:G98)=2,F98&amp;" "&amp;IF(G98&gt;DATE(YEAR(starting_date)-18,1,1),"U18",IF(G98&gt;DATE(YEAR(starting_date)-40,MONTH(starting_date),DAY(starting_date)),"Senior",IF(G98&gt;DATE(YEAR(starting_date)-50,MONTH(starting_date),DAY(starting_date)),"Masters 40+",IF(G98&gt;DATE(YEAR(starting_date)-60,MONTH(starting_date),DAY(starting_date)),"Masters 50+","Masters 60+")))),"")</f>
        <v/>
      </c>
      <c r="K98" s="18" t="str">
        <f t="shared" si="5"/>
        <v>UNKNOWN</v>
      </c>
      <c r="L98" s="18"/>
      <c r="M98" s="14"/>
      <c r="N98" s="14"/>
    </row>
    <row r="99" spans="1:14" ht="16.5" customHeight="1" x14ac:dyDescent="0.55000000000000004">
      <c r="A99" s="14"/>
      <c r="B99" s="14"/>
      <c r="C99" s="14"/>
      <c r="D99" s="14"/>
      <c r="E99" s="14"/>
      <c r="F99" s="15"/>
      <c r="G99" s="14"/>
      <c r="H99" s="17" t="str">
        <f t="shared" si="4"/>
        <v/>
      </c>
      <c r="I99" s="18" t="str">
        <f t="shared" si="3"/>
        <v/>
      </c>
      <c r="J99" s="18" t="str">
        <f>IF(COUNTA(F99:G99)=2,F99&amp;" "&amp;IF(G99&gt;DATE(YEAR(starting_date)-18,1,1),"U18",IF(G99&gt;DATE(YEAR(starting_date)-40,MONTH(starting_date),DAY(starting_date)),"Senior",IF(G99&gt;DATE(YEAR(starting_date)-50,MONTH(starting_date),DAY(starting_date)),"Masters 40+",IF(G99&gt;DATE(YEAR(starting_date)-60,MONTH(starting_date),DAY(starting_date)),"Masters 50+","Masters 60+")))),"")</f>
        <v/>
      </c>
      <c r="K99" s="18" t="str">
        <f t="shared" si="5"/>
        <v>UNKNOWN</v>
      </c>
      <c r="L99" s="18"/>
      <c r="M99" s="14"/>
      <c r="N99" s="14"/>
    </row>
    <row r="100" spans="1:14" ht="16.5" customHeight="1" x14ac:dyDescent="0.55000000000000004">
      <c r="A100" s="14"/>
      <c r="B100" s="14"/>
      <c r="C100" s="14"/>
      <c r="D100" s="14"/>
      <c r="E100" s="14"/>
      <c r="F100" s="15"/>
      <c r="G100" s="14"/>
      <c r="H100" s="17" t="str">
        <f t="shared" si="4"/>
        <v/>
      </c>
      <c r="I100" s="18" t="str">
        <f t="shared" si="3"/>
        <v/>
      </c>
      <c r="J100" s="18" t="str">
        <f>IF(COUNTA(F100:G100)=2,F100&amp;" "&amp;IF(G100&gt;DATE(YEAR(starting_date)-18,1,1),"U18",IF(G100&gt;DATE(YEAR(starting_date)-40,MONTH(starting_date),DAY(starting_date)),"Senior",IF(G100&gt;DATE(YEAR(starting_date)-50,MONTH(starting_date),DAY(starting_date)),"Masters 40+",IF(G100&gt;DATE(YEAR(starting_date)-60,MONTH(starting_date),DAY(starting_date)),"Masters 50+","Masters 60+")))),"")</f>
        <v/>
      </c>
      <c r="K100" s="18" t="str">
        <f t="shared" si="5"/>
        <v>UNKNOWN</v>
      </c>
      <c r="L100" s="18"/>
      <c r="M100" s="14"/>
      <c r="N100" s="14"/>
    </row>
    <row r="101" spans="1:14" ht="16.5" customHeight="1" x14ac:dyDescent="0.55000000000000004">
      <c r="A101" s="14"/>
      <c r="B101" s="14"/>
      <c r="C101" s="14"/>
      <c r="D101" s="14"/>
      <c r="E101" s="14"/>
      <c r="F101" s="15"/>
      <c r="G101" s="14"/>
      <c r="H101" s="17" t="str">
        <f t="shared" si="4"/>
        <v/>
      </c>
      <c r="I101" s="18" t="str">
        <f t="shared" si="3"/>
        <v/>
      </c>
      <c r="J101" s="18" t="str">
        <f>IF(COUNTA(F101:G101)=2,F101&amp;" "&amp;IF(G101&gt;DATE(YEAR(starting_date)-18,1,1),"U18",IF(G101&gt;DATE(YEAR(starting_date)-40,MONTH(starting_date),DAY(starting_date)),"Senior",IF(G101&gt;DATE(YEAR(starting_date)-50,MONTH(starting_date),DAY(starting_date)),"Masters 40+",IF(G101&gt;DATE(YEAR(starting_date)-60,MONTH(starting_date),DAY(starting_date)),"Masters 50+","Masters 60+")))),"")</f>
        <v/>
      </c>
      <c r="K101" s="18" t="str">
        <f t="shared" si="5"/>
        <v>UNKNOWN</v>
      </c>
      <c r="L101" s="18"/>
      <c r="M101" s="14"/>
      <c r="N101" s="14"/>
    </row>
    <row r="102" spans="1:14" ht="16.5" customHeight="1" x14ac:dyDescent="0.55000000000000004">
      <c r="A102" s="14"/>
      <c r="B102" s="14"/>
      <c r="C102" s="14"/>
      <c r="D102" s="14"/>
      <c r="E102" s="14"/>
      <c r="F102" s="15"/>
      <c r="G102" s="14"/>
      <c r="H102" s="17" t="str">
        <f t="shared" si="4"/>
        <v/>
      </c>
      <c r="I102" s="18" t="str">
        <f t="shared" si="3"/>
        <v/>
      </c>
      <c r="J102" s="18" t="str">
        <f>IF(COUNTA(F102:G102)=2,F102&amp;" "&amp;IF(G102&gt;DATE(YEAR(starting_date)-18,1,1),"U18",IF(G102&gt;DATE(YEAR(starting_date)-40,MONTH(starting_date),DAY(starting_date)),"Senior",IF(G102&gt;DATE(YEAR(starting_date)-50,MONTH(starting_date),DAY(starting_date)),"Masters 40+",IF(G102&gt;DATE(YEAR(starting_date)-60,MONTH(starting_date),DAY(starting_date)),"Masters 50+","Masters 60+")))),"")</f>
        <v/>
      </c>
      <c r="K102" s="18" t="str">
        <f t="shared" si="5"/>
        <v>UNKNOWN</v>
      </c>
      <c r="L102" s="18"/>
      <c r="M102" s="14"/>
      <c r="N102" s="14"/>
    </row>
    <row r="103" spans="1:14" ht="16.5" customHeight="1" x14ac:dyDescent="0.55000000000000004">
      <c r="A103" s="14"/>
      <c r="B103" s="14"/>
      <c r="C103" s="14"/>
      <c r="D103" s="14"/>
      <c r="E103" s="14"/>
      <c r="F103" s="15"/>
      <c r="G103" s="14"/>
      <c r="H103" s="17" t="str">
        <f t="shared" si="4"/>
        <v/>
      </c>
      <c r="I103" s="18" t="str">
        <f t="shared" si="3"/>
        <v/>
      </c>
      <c r="J103" s="18" t="str">
        <f>IF(COUNTA(F103:G103)=2,F103&amp;" "&amp;IF(G103&gt;DATE(YEAR(starting_date)-18,1,1),"U18",IF(G103&gt;DATE(YEAR(starting_date)-40,MONTH(starting_date),DAY(starting_date)),"Senior",IF(G103&gt;DATE(YEAR(starting_date)-50,MONTH(starting_date),DAY(starting_date)),"Masters 40+",IF(G103&gt;DATE(YEAR(starting_date)-60,MONTH(starting_date),DAY(starting_date)),"Masters 50+","Masters 60+")))),"")</f>
        <v/>
      </c>
      <c r="K103" s="18" t="str">
        <f t="shared" si="5"/>
        <v>UNKNOWN</v>
      </c>
      <c r="L103" s="18"/>
      <c r="M103" s="14"/>
      <c r="N103" s="14"/>
    </row>
    <row r="104" spans="1:14" ht="16.5" customHeight="1" x14ac:dyDescent="0.55000000000000004">
      <c r="A104" s="14"/>
      <c r="B104" s="14"/>
      <c r="C104" s="14"/>
      <c r="D104" s="14"/>
      <c r="E104" s="14"/>
      <c r="F104" s="15"/>
      <c r="G104" s="14"/>
      <c r="H104" s="17" t="str">
        <f t="shared" si="4"/>
        <v/>
      </c>
      <c r="I104" s="18" t="str">
        <f t="shared" si="3"/>
        <v/>
      </c>
      <c r="J104" s="18" t="str">
        <f>IF(COUNTA(F104:G104)=2,F104&amp;" "&amp;IF(G104&gt;DATE(YEAR(starting_date)-18,1,1),"U18",IF(G104&gt;DATE(YEAR(starting_date)-40,MONTH(starting_date),DAY(starting_date)),"Senior",IF(G104&gt;DATE(YEAR(starting_date)-50,MONTH(starting_date),DAY(starting_date)),"Masters 40+",IF(G104&gt;DATE(YEAR(starting_date)-60,MONTH(starting_date),DAY(starting_date)),"Masters 50+","Masters 60+")))),"")</f>
        <v/>
      </c>
      <c r="K104" s="18" t="str">
        <f t="shared" si="5"/>
        <v>UNKNOWN</v>
      </c>
      <c r="L104" s="18"/>
      <c r="M104" s="14"/>
      <c r="N104" s="14"/>
    </row>
    <row r="105" spans="1:14" ht="16.5" customHeight="1" x14ac:dyDescent="0.55000000000000004">
      <c r="A105" s="14"/>
      <c r="B105" s="14"/>
      <c r="C105" s="14"/>
      <c r="D105" s="14"/>
      <c r="E105" s="14"/>
      <c r="F105" s="15"/>
      <c r="G105" s="14"/>
      <c r="H105" s="17" t="str">
        <f t="shared" si="4"/>
        <v/>
      </c>
      <c r="I105" s="18" t="str">
        <f t="shared" si="3"/>
        <v/>
      </c>
      <c r="J105" s="18" t="str">
        <f>IF(COUNTA(F105:G105)=2,F105&amp;" "&amp;IF(G105&gt;DATE(YEAR(starting_date)-18,1,1),"U18",IF(G105&gt;DATE(YEAR(starting_date)-40,MONTH(starting_date),DAY(starting_date)),"Senior",IF(G105&gt;DATE(YEAR(starting_date)-50,MONTH(starting_date),DAY(starting_date)),"Masters 40+",IF(G105&gt;DATE(YEAR(starting_date)-60,MONTH(starting_date),DAY(starting_date)),"Masters 50+","Masters 60+")))),"")</f>
        <v/>
      </c>
      <c r="K105" s="18" t="str">
        <f t="shared" si="5"/>
        <v>UNKNOWN</v>
      </c>
      <c r="L105" s="18"/>
      <c r="M105" s="14"/>
      <c r="N105" s="14"/>
    </row>
    <row r="106" spans="1:14" ht="16.5" customHeight="1" x14ac:dyDescent="0.55000000000000004">
      <c r="A106" s="14"/>
      <c r="B106" s="14"/>
      <c r="C106" s="14"/>
      <c r="D106" s="14"/>
      <c r="E106" s="14"/>
      <c r="F106" s="15"/>
      <c r="G106" s="14"/>
      <c r="H106" s="17" t="str">
        <f t="shared" si="4"/>
        <v/>
      </c>
      <c r="I106" s="18" t="str">
        <f t="shared" si="3"/>
        <v/>
      </c>
      <c r="J106" s="18" t="str">
        <f>IF(COUNTA(F106:G106)=2,F106&amp;" "&amp;IF(G106&gt;DATE(YEAR(starting_date)-18,1,1),"U18",IF(G106&gt;DATE(YEAR(starting_date)-40,MONTH(starting_date),DAY(starting_date)),"Senior",IF(G106&gt;DATE(YEAR(starting_date)-50,MONTH(starting_date),DAY(starting_date)),"Masters 40+",IF(G106&gt;DATE(YEAR(starting_date)-60,MONTH(starting_date),DAY(starting_date)),"Masters 50+","Masters 60+")))),"")</f>
        <v/>
      </c>
      <c r="K106" s="18" t="str">
        <f t="shared" si="5"/>
        <v>UNKNOWN</v>
      </c>
      <c r="L106" s="18"/>
      <c r="M106" s="14"/>
      <c r="N106" s="14"/>
    </row>
    <row r="107" spans="1:14" ht="16.5" customHeight="1" x14ac:dyDescent="0.55000000000000004">
      <c r="A107" s="14"/>
      <c r="B107" s="14"/>
      <c r="C107" s="14"/>
      <c r="D107" s="14"/>
      <c r="E107" s="14"/>
      <c r="F107" s="15"/>
      <c r="G107" s="14"/>
      <c r="H107" s="17" t="str">
        <f t="shared" si="4"/>
        <v/>
      </c>
      <c r="I107" s="18" t="str">
        <f t="shared" si="3"/>
        <v/>
      </c>
      <c r="J107" s="18" t="str">
        <f>IF(COUNTA(F107:G107)=2,F107&amp;" "&amp;IF(G107&gt;DATE(YEAR(starting_date)-18,1,1),"U18",IF(G107&gt;DATE(YEAR(starting_date)-40,MONTH(starting_date),DAY(starting_date)),"Senior",IF(G107&gt;DATE(YEAR(starting_date)-50,MONTH(starting_date),DAY(starting_date)),"Masters 40+",IF(G107&gt;DATE(YEAR(starting_date)-60,MONTH(starting_date),DAY(starting_date)),"Masters 50+","Masters 60+")))),"")</f>
        <v/>
      </c>
      <c r="K107" s="18" t="str">
        <f t="shared" si="5"/>
        <v>UNKNOWN</v>
      </c>
      <c r="L107" s="18"/>
      <c r="M107" s="14"/>
      <c r="N107" s="14"/>
    </row>
    <row r="108" spans="1:14" ht="16.5" customHeight="1" x14ac:dyDescent="0.55000000000000004">
      <c r="A108" s="14"/>
      <c r="B108" s="14"/>
      <c r="C108" s="14"/>
      <c r="D108" s="14"/>
      <c r="E108" s="14"/>
      <c r="F108" s="15"/>
      <c r="G108" s="14"/>
      <c r="H108" s="17" t="str">
        <f t="shared" si="4"/>
        <v/>
      </c>
      <c r="I108" s="18" t="str">
        <f t="shared" si="3"/>
        <v/>
      </c>
      <c r="J108" s="18" t="str">
        <f>IF(COUNTA(F108:G108)=2,F108&amp;" "&amp;IF(G108&gt;DATE(YEAR(starting_date)-18,1,1),"U18",IF(G108&gt;DATE(YEAR(starting_date)-40,MONTH(starting_date),DAY(starting_date)),"Senior",IF(G108&gt;DATE(YEAR(starting_date)-50,MONTH(starting_date),DAY(starting_date)),"Masters 40+",IF(G108&gt;DATE(YEAR(starting_date)-60,MONTH(starting_date),DAY(starting_date)),"Masters 50+","Masters 60+")))),"")</f>
        <v/>
      </c>
      <c r="K108" s="18" t="str">
        <f t="shared" si="5"/>
        <v>UNKNOWN</v>
      </c>
      <c r="L108" s="18"/>
      <c r="M108" s="14"/>
      <c r="N108" s="14"/>
    </row>
    <row r="109" spans="1:14" ht="16.5" customHeight="1" x14ac:dyDescent="0.55000000000000004">
      <c r="A109" s="14"/>
      <c r="B109" s="14"/>
      <c r="C109" s="14"/>
      <c r="D109" s="14"/>
      <c r="E109" s="14"/>
      <c r="F109" s="15"/>
      <c r="G109" s="14"/>
      <c r="H109" s="17" t="str">
        <f t="shared" si="4"/>
        <v/>
      </c>
      <c r="I109" s="18" t="str">
        <f t="shared" si="3"/>
        <v/>
      </c>
      <c r="J109" s="18" t="str">
        <f>IF(COUNTA(F109:G109)=2,F109&amp;" "&amp;IF(G109&gt;DATE(YEAR(starting_date)-18,1,1),"U18",IF(G109&gt;DATE(YEAR(starting_date)-40,MONTH(starting_date),DAY(starting_date)),"Senior",IF(G109&gt;DATE(YEAR(starting_date)-50,MONTH(starting_date),DAY(starting_date)),"Masters 40+",IF(G109&gt;DATE(YEAR(starting_date)-60,MONTH(starting_date),DAY(starting_date)),"Masters 50+","Masters 60+")))),"")</f>
        <v/>
      </c>
      <c r="K109" s="18" t="str">
        <f t="shared" si="5"/>
        <v>UNKNOWN</v>
      </c>
      <c r="L109" s="18"/>
      <c r="M109" s="14"/>
      <c r="N109" s="14"/>
    </row>
    <row r="110" spans="1:14" ht="16.5" customHeight="1" x14ac:dyDescent="0.55000000000000004">
      <c r="A110" s="14"/>
      <c r="B110" s="14"/>
      <c r="C110" s="14"/>
      <c r="D110" s="14"/>
      <c r="E110" s="14"/>
      <c r="F110" s="15"/>
      <c r="G110" s="14"/>
      <c r="H110" s="17" t="str">
        <f t="shared" si="4"/>
        <v/>
      </c>
      <c r="I110" s="18" t="str">
        <f t="shared" si="3"/>
        <v/>
      </c>
      <c r="J110" s="18" t="str">
        <f>IF(COUNTA(F110:G110)=2,F110&amp;" "&amp;IF(G110&gt;DATE(YEAR(starting_date)-18,1,1),"U18",IF(G110&gt;DATE(YEAR(starting_date)-40,MONTH(starting_date),DAY(starting_date)),"Senior",IF(G110&gt;DATE(YEAR(starting_date)-50,MONTH(starting_date),DAY(starting_date)),"Masters 40+",IF(G110&gt;DATE(YEAR(starting_date)-60,MONTH(starting_date),DAY(starting_date)),"Masters 50+","Masters 60+")))),"")</f>
        <v/>
      </c>
      <c r="K110" s="18" t="str">
        <f t="shared" si="5"/>
        <v>UNKNOWN</v>
      </c>
      <c r="L110" s="18"/>
      <c r="M110" s="14"/>
      <c r="N110" s="14"/>
    </row>
    <row r="111" spans="1:14" ht="16.5" customHeight="1" x14ac:dyDescent="0.55000000000000004">
      <c r="A111" s="14"/>
      <c r="B111" s="14"/>
      <c r="C111" s="14"/>
      <c r="D111" s="14"/>
      <c r="E111" s="14"/>
      <c r="F111" s="15"/>
      <c r="G111" s="14"/>
      <c r="H111" s="17" t="str">
        <f t="shared" si="4"/>
        <v/>
      </c>
      <c r="I111" s="18" t="str">
        <f t="shared" si="3"/>
        <v/>
      </c>
      <c r="J111" s="18" t="str">
        <f>IF(COUNTA(F111:G111)=2,F111&amp;" "&amp;IF(G111&gt;DATE(YEAR(starting_date)-18,1,1),"U18",IF(G111&gt;DATE(YEAR(starting_date)-40,MONTH(starting_date),DAY(starting_date)),"Senior",IF(G111&gt;DATE(YEAR(starting_date)-50,MONTH(starting_date),DAY(starting_date)),"Masters 40+",IF(G111&gt;DATE(YEAR(starting_date)-60,MONTH(starting_date),DAY(starting_date)),"Masters 50+","Masters 60+")))),"")</f>
        <v/>
      </c>
      <c r="K111" s="18" t="str">
        <f t="shared" si="5"/>
        <v>UNKNOWN</v>
      </c>
      <c r="L111" s="18"/>
      <c r="M111" s="14"/>
      <c r="N111" s="14"/>
    </row>
    <row r="112" spans="1:14" ht="16.5" customHeight="1" x14ac:dyDescent="0.55000000000000004">
      <c r="A112" s="14"/>
      <c r="B112" s="14"/>
      <c r="C112" s="14"/>
      <c r="D112" s="14"/>
      <c r="E112" s="14"/>
      <c r="F112" s="15"/>
      <c r="G112" s="14"/>
      <c r="H112" s="17" t="str">
        <f t="shared" si="4"/>
        <v/>
      </c>
      <c r="I112" s="18" t="str">
        <f t="shared" si="3"/>
        <v/>
      </c>
      <c r="J112" s="18" t="str">
        <f>IF(COUNTA(F112:G112)=2,F112&amp;" "&amp;IF(G112&gt;DATE(YEAR(starting_date)-18,1,1),"U18",IF(G112&gt;DATE(YEAR(starting_date)-40,MONTH(starting_date),DAY(starting_date)),"Senior",IF(G112&gt;DATE(YEAR(starting_date)-50,MONTH(starting_date),DAY(starting_date)),"Masters 40+",IF(G112&gt;DATE(YEAR(starting_date)-60,MONTH(starting_date),DAY(starting_date)),"Masters 50+","Masters 60+")))),"")</f>
        <v/>
      </c>
      <c r="K112" s="18" t="str">
        <f t="shared" si="5"/>
        <v>UNKNOWN</v>
      </c>
      <c r="L112" s="18"/>
      <c r="M112" s="14"/>
      <c r="N112" s="14"/>
    </row>
    <row r="113" spans="1:14" ht="16.5" customHeight="1" x14ac:dyDescent="0.55000000000000004">
      <c r="A113" s="14"/>
      <c r="B113" s="14"/>
      <c r="C113" s="14"/>
      <c r="D113" s="14"/>
      <c r="E113" s="14"/>
      <c r="F113" s="15"/>
      <c r="G113" s="14"/>
      <c r="H113" s="17" t="str">
        <f t="shared" si="4"/>
        <v/>
      </c>
      <c r="I113" s="18" t="str">
        <f t="shared" si="3"/>
        <v/>
      </c>
      <c r="J113" s="18" t="str">
        <f>IF(COUNTA(F113:G113)=2,F113&amp;" "&amp;IF(G113&gt;DATE(YEAR(starting_date)-18,1,1),"U18",IF(G113&gt;DATE(YEAR(starting_date)-40,MONTH(starting_date),DAY(starting_date)),"Senior",IF(G113&gt;DATE(YEAR(starting_date)-50,MONTH(starting_date),DAY(starting_date)),"Masters 40+",IF(G113&gt;DATE(YEAR(starting_date)-60,MONTH(starting_date),DAY(starting_date)),"Masters 50+","Masters 60+")))),"")</f>
        <v/>
      </c>
      <c r="K113" s="18" t="str">
        <f t="shared" si="5"/>
        <v>UNKNOWN</v>
      </c>
      <c r="L113" s="18"/>
      <c r="M113" s="14"/>
      <c r="N113" s="14"/>
    </row>
    <row r="114" spans="1:14" ht="16.5" customHeight="1" x14ac:dyDescent="0.55000000000000004">
      <c r="A114" s="14"/>
      <c r="B114" s="14"/>
      <c r="C114" s="14"/>
      <c r="D114" s="14"/>
      <c r="E114" s="14"/>
      <c r="F114" s="15"/>
      <c r="G114" s="14"/>
      <c r="H114" s="17" t="str">
        <f t="shared" si="4"/>
        <v/>
      </c>
      <c r="I114" s="18" t="str">
        <f t="shared" si="3"/>
        <v/>
      </c>
      <c r="J114" s="18" t="str">
        <f>IF(COUNTA(F114:G114)=2,F114&amp;" "&amp;IF(G114&gt;DATE(YEAR(starting_date)-18,1,1),"U18",IF(G114&gt;DATE(YEAR(starting_date)-40,MONTH(starting_date),DAY(starting_date)),"Senior",IF(G114&gt;DATE(YEAR(starting_date)-50,MONTH(starting_date),DAY(starting_date)),"Masters 40+",IF(G114&gt;DATE(YEAR(starting_date)-60,MONTH(starting_date),DAY(starting_date)),"Masters 50+","Masters 60+")))),"")</f>
        <v/>
      </c>
      <c r="K114" s="18" t="str">
        <f t="shared" si="5"/>
        <v>UNKNOWN</v>
      </c>
      <c r="L114" s="18"/>
      <c r="M114" s="14"/>
      <c r="N114" s="14"/>
    </row>
    <row r="115" spans="1:14" ht="16.5" customHeight="1" x14ac:dyDescent="0.55000000000000004">
      <c r="A115" s="14"/>
      <c r="B115" s="14"/>
      <c r="C115" s="14"/>
      <c r="D115" s="14"/>
      <c r="E115" s="14"/>
      <c r="F115" s="15"/>
      <c r="G115" s="14"/>
      <c r="H115" s="17" t="str">
        <f t="shared" si="4"/>
        <v/>
      </c>
      <c r="I115" s="18" t="str">
        <f t="shared" si="3"/>
        <v/>
      </c>
      <c r="J115" s="18" t="str">
        <f>IF(COUNTA(F115:G115)=2,F115&amp;" "&amp;IF(G115&gt;DATE(YEAR(starting_date)-18,1,1),"U18",IF(G115&gt;DATE(YEAR(starting_date)-40,MONTH(starting_date),DAY(starting_date)),"Senior",IF(G115&gt;DATE(YEAR(starting_date)-50,MONTH(starting_date),DAY(starting_date)),"Masters 40+",IF(G115&gt;DATE(YEAR(starting_date)-60,MONTH(starting_date),DAY(starting_date)),"Masters 50+","Masters 60+")))),"")</f>
        <v/>
      </c>
      <c r="K115" s="18" t="str">
        <f t="shared" si="5"/>
        <v>UNKNOWN</v>
      </c>
      <c r="L115" s="18"/>
      <c r="M115" s="14"/>
      <c r="N115" s="14"/>
    </row>
    <row r="116" spans="1:14" ht="16.5" customHeight="1" x14ac:dyDescent="0.55000000000000004">
      <c r="A116" s="14"/>
      <c r="B116" s="14"/>
      <c r="C116" s="14"/>
      <c r="D116" s="14"/>
      <c r="E116" s="14"/>
      <c r="F116" s="15"/>
      <c r="G116" s="14"/>
      <c r="H116" s="17" t="str">
        <f t="shared" si="4"/>
        <v/>
      </c>
      <c r="I116" s="18" t="str">
        <f t="shared" si="3"/>
        <v/>
      </c>
      <c r="J116" s="18" t="str">
        <f>IF(COUNTA(F116:G116)=2,F116&amp;" "&amp;IF(G116&gt;DATE(YEAR(starting_date)-18,1,1),"U18",IF(G116&gt;DATE(YEAR(starting_date)-40,MONTH(starting_date),DAY(starting_date)),"Senior",IF(G116&gt;DATE(YEAR(starting_date)-50,MONTH(starting_date),DAY(starting_date)),"Masters 40+",IF(G116&gt;DATE(YEAR(starting_date)-60,MONTH(starting_date),DAY(starting_date)),"Masters 50+","Masters 60+")))),"")</f>
        <v/>
      </c>
      <c r="K116" s="18" t="str">
        <f t="shared" si="5"/>
        <v>UNKNOWN</v>
      </c>
      <c r="L116" s="18"/>
      <c r="M116" s="14"/>
      <c r="N116" s="14"/>
    </row>
    <row r="117" spans="1:14" ht="16.5" customHeight="1" x14ac:dyDescent="0.55000000000000004">
      <c r="A117" s="14"/>
      <c r="B117" s="14"/>
      <c r="C117" s="14"/>
      <c r="D117" s="14"/>
      <c r="E117" s="14"/>
      <c r="F117" s="15"/>
      <c r="G117" s="14"/>
      <c r="H117" s="17" t="str">
        <f t="shared" si="4"/>
        <v/>
      </c>
      <c r="I117" s="18" t="str">
        <f t="shared" si="3"/>
        <v/>
      </c>
      <c r="J117" s="18" t="str">
        <f>IF(COUNTA(F117:G117)=2,F117&amp;" "&amp;IF(G117&gt;DATE(YEAR(starting_date)-18,1,1),"U18",IF(G117&gt;DATE(YEAR(starting_date)-40,MONTH(starting_date),DAY(starting_date)),"Senior",IF(G117&gt;DATE(YEAR(starting_date)-50,MONTH(starting_date),DAY(starting_date)),"Masters 40+",IF(G117&gt;DATE(YEAR(starting_date)-60,MONTH(starting_date),DAY(starting_date)),"Masters 50+","Masters 60+")))),"")</f>
        <v/>
      </c>
      <c r="K117" s="18" t="str">
        <f t="shared" si="5"/>
        <v>UNKNOWN</v>
      </c>
      <c r="L117" s="18"/>
      <c r="M117" s="14"/>
      <c r="N117" s="14"/>
    </row>
    <row r="118" spans="1:14" ht="16.5" customHeight="1" x14ac:dyDescent="0.55000000000000004">
      <c r="A118" s="14"/>
      <c r="B118" s="14"/>
      <c r="C118" s="14"/>
      <c r="D118" s="14"/>
      <c r="E118" s="14"/>
      <c r="F118" s="15"/>
      <c r="G118" s="14"/>
      <c r="H118" s="17" t="str">
        <f t="shared" si="4"/>
        <v/>
      </c>
      <c r="I118" s="18" t="str">
        <f t="shared" si="3"/>
        <v/>
      </c>
      <c r="J118" s="18" t="str">
        <f>IF(COUNTA(F118:G118)=2,F118&amp;" "&amp;IF(G118&gt;DATE(YEAR(starting_date)-18,1,1),"U18",IF(G118&gt;DATE(YEAR(starting_date)-40,MONTH(starting_date),DAY(starting_date)),"Senior",IF(G118&gt;DATE(YEAR(starting_date)-50,MONTH(starting_date),DAY(starting_date)),"Masters 40+",IF(G118&gt;DATE(YEAR(starting_date)-60,MONTH(starting_date),DAY(starting_date)),"Masters 50+","Masters 60+")))),"")</f>
        <v/>
      </c>
      <c r="K118" s="18" t="str">
        <f t="shared" si="5"/>
        <v>UNKNOWN</v>
      </c>
      <c r="L118" s="18"/>
      <c r="M118" s="14"/>
      <c r="N118" s="14"/>
    </row>
    <row r="119" spans="1:14" ht="16.5" customHeight="1" x14ac:dyDescent="0.55000000000000004">
      <c r="A119" s="14"/>
      <c r="B119" s="14"/>
      <c r="C119" s="14"/>
      <c r="D119" s="14"/>
      <c r="E119" s="14"/>
      <c r="F119" s="15"/>
      <c r="G119" s="14"/>
      <c r="H119" s="17" t="str">
        <f t="shared" si="4"/>
        <v/>
      </c>
      <c r="I119" s="18" t="str">
        <f t="shared" si="3"/>
        <v/>
      </c>
      <c r="J119" s="18" t="str">
        <f>IF(COUNTA(F119:G119)=2,F119&amp;" "&amp;IF(G119&gt;DATE(YEAR(starting_date)-18,1,1),"U18",IF(G119&gt;DATE(YEAR(starting_date)-40,MONTH(starting_date),DAY(starting_date)),"Senior",IF(G119&gt;DATE(YEAR(starting_date)-50,MONTH(starting_date),DAY(starting_date)),"Masters 40+",IF(G119&gt;DATE(YEAR(starting_date)-60,MONTH(starting_date),DAY(starting_date)),"Masters 50+","Masters 60+")))),"")</f>
        <v/>
      </c>
      <c r="K119" s="18" t="str">
        <f t="shared" si="5"/>
        <v>UNKNOWN</v>
      </c>
      <c r="L119" s="18"/>
      <c r="M119" s="14"/>
      <c r="N119" s="14"/>
    </row>
    <row r="120" spans="1:14" ht="16.5" customHeight="1" x14ac:dyDescent="0.55000000000000004">
      <c r="A120" s="14"/>
      <c r="B120" s="14"/>
      <c r="C120" s="14"/>
      <c r="D120" s="14"/>
      <c r="E120" s="14"/>
      <c r="F120" s="15"/>
      <c r="G120" s="14"/>
      <c r="H120" s="17" t="str">
        <f t="shared" si="4"/>
        <v/>
      </c>
      <c r="I120" s="18" t="str">
        <f t="shared" si="3"/>
        <v/>
      </c>
      <c r="J120" s="18" t="str">
        <f>IF(COUNTA(F120:G120)=2,F120&amp;" "&amp;IF(G120&gt;DATE(YEAR(starting_date)-18,1,1),"U18",IF(G120&gt;DATE(YEAR(starting_date)-40,MONTH(starting_date),DAY(starting_date)),"Senior",IF(G120&gt;DATE(YEAR(starting_date)-50,MONTH(starting_date),DAY(starting_date)),"Masters 40+",IF(G120&gt;DATE(YEAR(starting_date)-60,MONTH(starting_date),DAY(starting_date)),"Masters 50+","Masters 60+")))),"")</f>
        <v/>
      </c>
      <c r="K120" s="18" t="str">
        <f t="shared" si="5"/>
        <v>UNKNOWN</v>
      </c>
      <c r="L120" s="18"/>
      <c r="M120" s="14"/>
      <c r="N120" s="14"/>
    </row>
    <row r="121" spans="1:14" ht="16.5" customHeight="1" x14ac:dyDescent="0.55000000000000004">
      <c r="A121" s="14"/>
      <c r="B121" s="14"/>
      <c r="C121" s="14"/>
      <c r="D121" s="14"/>
      <c r="E121" s="14"/>
      <c r="F121" s="15"/>
      <c r="G121" s="14"/>
      <c r="H121" s="17" t="str">
        <f t="shared" si="4"/>
        <v/>
      </c>
      <c r="I121" s="18" t="str">
        <f t="shared" si="3"/>
        <v/>
      </c>
      <c r="J121" s="18" t="str">
        <f>IF(COUNTA(F121:G121)=2,F121&amp;" "&amp;IF(G121&gt;DATE(YEAR(starting_date)-18,1,1),"U18",IF(G121&gt;DATE(YEAR(starting_date)-40,MONTH(starting_date),DAY(starting_date)),"Senior",IF(G121&gt;DATE(YEAR(starting_date)-50,MONTH(starting_date),DAY(starting_date)),"Masters 40+",IF(G121&gt;DATE(YEAR(starting_date)-60,MONTH(starting_date),DAY(starting_date)),"Masters 50+","Masters 60+")))),"")</f>
        <v/>
      </c>
      <c r="K121" s="18" t="str">
        <f t="shared" si="5"/>
        <v>UNKNOWN</v>
      </c>
      <c r="L121" s="18"/>
      <c r="M121" s="14"/>
      <c r="N121" s="14"/>
    </row>
    <row r="122" spans="1:14" ht="16.5" customHeight="1" x14ac:dyDescent="0.55000000000000004">
      <c r="A122" s="14"/>
      <c r="B122" s="14"/>
      <c r="C122" s="14"/>
      <c r="D122" s="14"/>
      <c r="E122" s="14"/>
      <c r="F122" s="15"/>
      <c r="G122" s="14"/>
      <c r="H122" s="17" t="str">
        <f t="shared" si="4"/>
        <v/>
      </c>
      <c r="I122" s="18" t="str">
        <f t="shared" si="3"/>
        <v/>
      </c>
      <c r="J122" s="18" t="str">
        <f>IF(COUNTA(F122:G122)=2,F122&amp;" "&amp;IF(G122&gt;DATE(YEAR(starting_date)-18,1,1),"U18",IF(G122&gt;DATE(YEAR(starting_date)-40,MONTH(starting_date),DAY(starting_date)),"Senior",IF(G122&gt;DATE(YEAR(starting_date)-50,MONTH(starting_date),DAY(starting_date)),"Masters 40+",IF(G122&gt;DATE(YEAR(starting_date)-60,MONTH(starting_date),DAY(starting_date)),"Masters 50+","Masters 60+")))),"")</f>
        <v/>
      </c>
      <c r="K122" s="18" t="str">
        <f t="shared" si="5"/>
        <v>UNKNOWN</v>
      </c>
      <c r="L122" s="18"/>
      <c r="M122" s="14"/>
      <c r="N122" s="14"/>
    </row>
    <row r="123" spans="1:14" ht="16.5" customHeight="1" x14ac:dyDescent="0.55000000000000004">
      <c r="A123" s="14"/>
      <c r="B123" s="14"/>
      <c r="C123" s="14"/>
      <c r="D123" s="14"/>
      <c r="E123" s="14"/>
      <c r="F123" s="15"/>
      <c r="G123" s="14"/>
      <c r="H123" s="17" t="str">
        <f t="shared" si="4"/>
        <v/>
      </c>
      <c r="I123" s="18" t="str">
        <f t="shared" si="3"/>
        <v/>
      </c>
      <c r="J123" s="18" t="str">
        <f>IF(COUNTA(F123:G123)=2,F123&amp;" "&amp;IF(G123&gt;DATE(YEAR(starting_date)-18,1,1),"U18",IF(G123&gt;DATE(YEAR(starting_date)-40,MONTH(starting_date),DAY(starting_date)),"Senior",IF(G123&gt;DATE(YEAR(starting_date)-50,MONTH(starting_date),DAY(starting_date)),"Masters 40+",IF(G123&gt;DATE(YEAR(starting_date)-60,MONTH(starting_date),DAY(starting_date)),"Masters 50+","Masters 60+")))),"")</f>
        <v/>
      </c>
      <c r="K123" s="18" t="str">
        <f t="shared" si="5"/>
        <v>UNKNOWN</v>
      </c>
      <c r="L123" s="18"/>
      <c r="M123" s="14"/>
      <c r="N123" s="14"/>
    </row>
    <row r="124" spans="1:14" ht="16.5" customHeight="1" x14ac:dyDescent="0.55000000000000004">
      <c r="A124" s="14"/>
      <c r="B124" s="14"/>
      <c r="C124" s="14"/>
      <c r="D124" s="14"/>
      <c r="E124" s="14"/>
      <c r="F124" s="15"/>
      <c r="G124" s="14"/>
      <c r="H124" s="17" t="str">
        <f t="shared" si="4"/>
        <v/>
      </c>
      <c r="I124" s="18" t="str">
        <f t="shared" si="3"/>
        <v/>
      </c>
      <c r="J124" s="18" t="str">
        <f>IF(COUNTA(F124:G124)=2,F124&amp;" "&amp;IF(G124&gt;DATE(YEAR(starting_date)-18,1,1),"U18",IF(G124&gt;DATE(YEAR(starting_date)-40,MONTH(starting_date),DAY(starting_date)),"Senior",IF(G124&gt;DATE(YEAR(starting_date)-50,MONTH(starting_date),DAY(starting_date)),"Masters 40+",IF(G124&gt;DATE(YEAR(starting_date)-60,MONTH(starting_date),DAY(starting_date)),"Masters 50+","Masters 60+")))),"")</f>
        <v/>
      </c>
      <c r="K124" s="18" t="str">
        <f t="shared" si="5"/>
        <v>UNKNOWN</v>
      </c>
      <c r="L124" s="18"/>
      <c r="M124" s="14"/>
      <c r="N124" s="14"/>
    </row>
    <row r="125" spans="1:14" ht="16.5" customHeight="1" x14ac:dyDescent="0.55000000000000004">
      <c r="A125" s="14"/>
      <c r="B125" s="14"/>
      <c r="C125" s="14"/>
      <c r="D125" s="14"/>
      <c r="E125" s="14"/>
      <c r="F125" s="15"/>
      <c r="G125" s="14"/>
      <c r="H125" s="17" t="str">
        <f t="shared" si="4"/>
        <v/>
      </c>
      <c r="I125" s="18" t="str">
        <f t="shared" si="3"/>
        <v/>
      </c>
      <c r="J125" s="18" t="str">
        <f>IF(COUNTA(F125:G125)=2,F125&amp;" "&amp;IF(G125&gt;DATE(YEAR(starting_date)-18,1,1),"U18",IF(G125&gt;DATE(YEAR(starting_date)-40,MONTH(starting_date),DAY(starting_date)),"Senior",IF(G125&gt;DATE(YEAR(starting_date)-50,MONTH(starting_date),DAY(starting_date)),"Masters 40+",IF(G125&gt;DATE(YEAR(starting_date)-60,MONTH(starting_date),DAY(starting_date)),"Masters 50+","Masters 60+")))),"")</f>
        <v/>
      </c>
      <c r="K125" s="18" t="str">
        <f t="shared" si="5"/>
        <v>UNKNOWN</v>
      </c>
      <c r="L125" s="18"/>
      <c r="M125" s="14"/>
      <c r="N125" s="14"/>
    </row>
    <row r="126" spans="1:14" ht="16.5" customHeight="1" x14ac:dyDescent="0.55000000000000004">
      <c r="A126" s="14"/>
      <c r="B126" s="14"/>
      <c r="C126" s="14"/>
      <c r="D126" s="14"/>
      <c r="E126" s="14"/>
      <c r="F126" s="15"/>
      <c r="G126" s="14"/>
      <c r="H126" s="17" t="str">
        <f t="shared" si="4"/>
        <v/>
      </c>
      <c r="I126" s="18" t="str">
        <f t="shared" si="3"/>
        <v/>
      </c>
      <c r="J126" s="18" t="str">
        <f>IF(COUNTA(F126:G126)=2,F126&amp;" "&amp;IF(G126&gt;DATE(YEAR(starting_date)-18,1,1),"U18",IF(G126&gt;DATE(YEAR(starting_date)-40,MONTH(starting_date),DAY(starting_date)),"Senior",IF(G126&gt;DATE(YEAR(starting_date)-50,MONTH(starting_date),DAY(starting_date)),"Masters 40+",IF(G126&gt;DATE(YEAR(starting_date)-60,MONTH(starting_date),DAY(starting_date)),"Masters 50+","Masters 60+")))),"")</f>
        <v/>
      </c>
      <c r="K126" s="18" t="str">
        <f t="shared" si="5"/>
        <v>UNKNOWN</v>
      </c>
      <c r="L126" s="18"/>
      <c r="M126" s="14"/>
      <c r="N126" s="14"/>
    </row>
    <row r="127" spans="1:14" ht="16.5" customHeight="1" x14ac:dyDescent="0.55000000000000004">
      <c r="A127" s="14"/>
      <c r="B127" s="14"/>
      <c r="C127" s="14"/>
      <c r="D127" s="14"/>
      <c r="E127" s="14"/>
      <c r="F127" s="15"/>
      <c r="G127" s="14"/>
      <c r="H127" s="17" t="str">
        <f t="shared" si="4"/>
        <v/>
      </c>
      <c r="I127" s="18" t="str">
        <f t="shared" si="3"/>
        <v/>
      </c>
      <c r="J127" s="18" t="str">
        <f>IF(COUNTA(F127:G127)=2,F127&amp;" "&amp;IF(G127&gt;DATE(YEAR(starting_date)-18,1,1),"U18",IF(G127&gt;DATE(YEAR(starting_date)-40,MONTH(starting_date),DAY(starting_date)),"Senior",IF(G127&gt;DATE(YEAR(starting_date)-50,MONTH(starting_date),DAY(starting_date)),"Masters 40+",IF(G127&gt;DATE(YEAR(starting_date)-60,MONTH(starting_date),DAY(starting_date)),"Masters 50+","Masters 60+")))),"")</f>
        <v/>
      </c>
      <c r="K127" s="18" t="str">
        <f t="shared" si="5"/>
        <v>UNKNOWN</v>
      </c>
      <c r="L127" s="18"/>
      <c r="M127" s="14"/>
      <c r="N127" s="14"/>
    </row>
    <row r="128" spans="1:14" ht="16.5" customHeight="1" x14ac:dyDescent="0.55000000000000004">
      <c r="A128" s="14"/>
      <c r="B128" s="14"/>
      <c r="C128" s="14"/>
      <c r="D128" s="14"/>
      <c r="E128" s="14"/>
      <c r="F128" s="15"/>
      <c r="G128" s="14"/>
      <c r="H128" s="17" t="str">
        <f t="shared" si="4"/>
        <v/>
      </c>
      <c r="I128" s="18" t="str">
        <f t="shared" si="3"/>
        <v/>
      </c>
      <c r="J128" s="18" t="str">
        <f>IF(COUNTA(F128:G128)=2,F128&amp;" "&amp;IF(G128&gt;DATE(YEAR(starting_date)-18,1,1),"U18",IF(G128&gt;DATE(YEAR(starting_date)-40,MONTH(starting_date),DAY(starting_date)),"Senior",IF(G128&gt;DATE(YEAR(starting_date)-50,MONTH(starting_date),DAY(starting_date)),"Masters 40+",IF(G128&gt;DATE(YEAR(starting_date)-60,MONTH(starting_date),DAY(starting_date)),"Masters 50+","Masters 60+")))),"")</f>
        <v/>
      </c>
      <c r="K128" s="18" t="str">
        <f t="shared" si="5"/>
        <v>UNKNOWN</v>
      </c>
      <c r="L128" s="18"/>
      <c r="M128" s="14"/>
      <c r="N128" s="14"/>
    </row>
    <row r="129" spans="1:14" ht="16.5" customHeight="1" x14ac:dyDescent="0.55000000000000004">
      <c r="A129" s="14"/>
      <c r="B129" s="14"/>
      <c r="C129" s="14"/>
      <c r="D129" s="14"/>
      <c r="E129" s="14"/>
      <c r="F129" s="15"/>
      <c r="G129" s="14"/>
      <c r="H129" s="17" t="str">
        <f t="shared" si="4"/>
        <v/>
      </c>
      <c r="I129" s="18" t="str">
        <f t="shared" si="3"/>
        <v/>
      </c>
      <c r="J129" s="18" t="str">
        <f>IF(COUNTA(F129:G129)=2,F129&amp;" "&amp;IF(G129&gt;DATE(YEAR(starting_date)-18,1,1),"U18",IF(G129&gt;DATE(YEAR(starting_date)-40,MONTH(starting_date),DAY(starting_date)),"Senior",IF(G129&gt;DATE(YEAR(starting_date)-50,MONTH(starting_date),DAY(starting_date)),"Masters 40+",IF(G129&gt;DATE(YEAR(starting_date)-60,MONTH(starting_date),DAY(starting_date)),"Masters 50+","Masters 60+")))),"")</f>
        <v/>
      </c>
      <c r="K129" s="18" t="str">
        <f t="shared" si="5"/>
        <v>UNKNOWN</v>
      </c>
      <c r="L129" s="18"/>
      <c r="M129" s="14"/>
      <c r="N129" s="14"/>
    </row>
    <row r="130" spans="1:14" ht="16.5" customHeight="1" x14ac:dyDescent="0.55000000000000004">
      <c r="A130" s="14"/>
      <c r="B130" s="14"/>
      <c r="C130" s="14"/>
      <c r="D130" s="14"/>
      <c r="E130" s="14"/>
      <c r="F130" s="15"/>
      <c r="G130" s="14"/>
      <c r="H130" s="17" t="str">
        <f t="shared" si="4"/>
        <v/>
      </c>
      <c r="I130" s="18" t="str">
        <f t="shared" ref="I130:I193" si="6">IF(COUNTA(F130:G130)=2,F130&amp;" "&amp;IF(G130&gt;DATE(YEAR(starting_date)-40,MONTH(starting_date),DAY(starting_date)),"Senior and U18",IF(G130&gt;DATE(YEAR(starting_date)-50,MONTH(starting_date),DAY(starting_date)),"Masters 40+",IF(G130&gt;DATE(YEAR(starting_date)-60,MONTH(starting_date),DAY(starting_date)),"Masters 50+","Masters 60+"))),"")</f>
        <v/>
      </c>
      <c r="J130" s="18" t="str">
        <f>IF(COUNTA(F130:G130)=2,F130&amp;" "&amp;IF(G130&gt;DATE(YEAR(starting_date)-18,1,1),"U18",IF(G130&gt;DATE(YEAR(starting_date)-40,MONTH(starting_date),DAY(starting_date)),"Senior",IF(G130&gt;DATE(YEAR(starting_date)-50,MONTH(starting_date),DAY(starting_date)),"Masters 40+",IF(G130&gt;DATE(YEAR(starting_date)-60,MONTH(starting_date),DAY(starting_date)),"Masters 50+","Masters 60+")))),"")</f>
        <v/>
      </c>
      <c r="K130" s="18" t="str">
        <f t="shared" si="5"/>
        <v>UNKNOWN</v>
      </c>
      <c r="L130" s="18"/>
      <c r="M130" s="14"/>
      <c r="N130" s="14"/>
    </row>
    <row r="131" spans="1:14" ht="16.5" customHeight="1" x14ac:dyDescent="0.55000000000000004">
      <c r="A131" s="14"/>
      <c r="B131" s="14"/>
      <c r="C131" s="14"/>
      <c r="D131" s="14"/>
      <c r="E131" s="14"/>
      <c r="F131" s="15"/>
      <c r="G131" s="14"/>
      <c r="H131" s="17" t="str">
        <f t="shared" ref="H131:H194" si="7">IF(NOT(ISBLANK(G131)),2025-YEAR(G131),"")</f>
        <v/>
      </c>
      <c r="I131" s="18" t="str">
        <f t="shared" si="6"/>
        <v/>
      </c>
      <c r="J131" s="18" t="str">
        <f>IF(COUNTA(F131:G131)=2,F131&amp;" "&amp;IF(G131&gt;DATE(YEAR(starting_date)-18,1,1),"U18",IF(G131&gt;DATE(YEAR(starting_date)-40,MONTH(starting_date),DAY(starting_date)),"Senior",IF(G131&gt;DATE(YEAR(starting_date)-50,MONTH(starting_date),DAY(starting_date)),"Masters 40+",IF(G131&gt;DATE(YEAR(starting_date)-60,MONTH(starting_date),DAY(starting_date)),"Masters 50+","Masters 60+")))),"")</f>
        <v/>
      </c>
      <c r="K131" s="18" t="str">
        <f t="shared" ref="K131:K194" si="8">IF(J131="Men U18","U18M",IF(J131="Men Senior","SeniorM",IF(J131="Men Masters 40+","O40M",IF(J131="Men Masters 50+","O50M",IF(J131="Men Masters 60+","O60M",IF(J131="Women U18","U18W",IF(J131="Women Senior","SeniorW",IF(J131="Women Masters 40+","O40W",IF(J131="Women Masters 50+","O50W",IF(J131="Women Masters 60+","O60W","UNKNOWN"))))))))))</f>
        <v>UNKNOWN</v>
      </c>
      <c r="L131" s="18"/>
      <c r="M131" s="14"/>
      <c r="N131" s="14"/>
    </row>
    <row r="132" spans="1:14" ht="16.5" customHeight="1" x14ac:dyDescent="0.55000000000000004">
      <c r="A132" s="14"/>
      <c r="B132" s="14"/>
      <c r="C132" s="14"/>
      <c r="D132" s="14"/>
      <c r="E132" s="14"/>
      <c r="F132" s="15"/>
      <c r="G132" s="14"/>
      <c r="H132" s="17" t="str">
        <f t="shared" si="7"/>
        <v/>
      </c>
      <c r="I132" s="18" t="str">
        <f t="shared" si="6"/>
        <v/>
      </c>
      <c r="J132" s="18" t="str">
        <f>IF(COUNTA(F132:G132)=2,F132&amp;" "&amp;IF(G132&gt;DATE(YEAR(starting_date)-18,1,1),"U18",IF(G132&gt;DATE(YEAR(starting_date)-40,MONTH(starting_date),DAY(starting_date)),"Senior",IF(G132&gt;DATE(YEAR(starting_date)-50,MONTH(starting_date),DAY(starting_date)),"Masters 40+",IF(G132&gt;DATE(YEAR(starting_date)-60,MONTH(starting_date),DAY(starting_date)),"Masters 50+","Masters 60+")))),"")</f>
        <v/>
      </c>
      <c r="K132" s="18" t="str">
        <f t="shared" si="8"/>
        <v>UNKNOWN</v>
      </c>
      <c r="L132" s="18"/>
      <c r="M132" s="14"/>
      <c r="N132" s="14"/>
    </row>
    <row r="133" spans="1:14" ht="16.5" customHeight="1" x14ac:dyDescent="0.55000000000000004">
      <c r="A133" s="14"/>
      <c r="B133" s="14"/>
      <c r="C133" s="14"/>
      <c r="D133" s="14"/>
      <c r="E133" s="14"/>
      <c r="F133" s="15"/>
      <c r="G133" s="14"/>
      <c r="H133" s="17" t="str">
        <f t="shared" si="7"/>
        <v/>
      </c>
      <c r="I133" s="18" t="str">
        <f t="shared" si="6"/>
        <v/>
      </c>
      <c r="J133" s="18" t="str">
        <f>IF(COUNTA(F133:G133)=2,F133&amp;" "&amp;IF(G133&gt;DATE(YEAR(starting_date)-18,1,1),"U18",IF(G133&gt;DATE(YEAR(starting_date)-40,MONTH(starting_date),DAY(starting_date)),"Senior",IF(G133&gt;DATE(YEAR(starting_date)-50,MONTH(starting_date),DAY(starting_date)),"Masters 40+",IF(G133&gt;DATE(YEAR(starting_date)-60,MONTH(starting_date),DAY(starting_date)),"Masters 50+","Masters 60+")))),"")</f>
        <v/>
      </c>
      <c r="K133" s="18" t="str">
        <f t="shared" si="8"/>
        <v>UNKNOWN</v>
      </c>
      <c r="L133" s="18"/>
      <c r="M133" s="14"/>
      <c r="N133" s="14"/>
    </row>
    <row r="134" spans="1:14" ht="16.5" customHeight="1" x14ac:dyDescent="0.55000000000000004">
      <c r="A134" s="14"/>
      <c r="B134" s="14"/>
      <c r="C134" s="14"/>
      <c r="D134" s="14"/>
      <c r="E134" s="14"/>
      <c r="F134" s="15"/>
      <c r="G134" s="14"/>
      <c r="H134" s="17" t="str">
        <f t="shared" si="7"/>
        <v/>
      </c>
      <c r="I134" s="18" t="str">
        <f t="shared" si="6"/>
        <v/>
      </c>
      <c r="J134" s="18" t="str">
        <f>IF(COUNTA(F134:G134)=2,F134&amp;" "&amp;IF(G134&gt;DATE(YEAR(starting_date)-18,1,1),"U18",IF(G134&gt;DATE(YEAR(starting_date)-40,MONTH(starting_date),DAY(starting_date)),"Senior",IF(G134&gt;DATE(YEAR(starting_date)-50,MONTH(starting_date),DAY(starting_date)),"Masters 40+",IF(G134&gt;DATE(YEAR(starting_date)-60,MONTH(starting_date),DAY(starting_date)),"Masters 50+","Masters 60+")))),"")</f>
        <v/>
      </c>
      <c r="K134" s="18" t="str">
        <f t="shared" si="8"/>
        <v>UNKNOWN</v>
      </c>
      <c r="L134" s="18"/>
      <c r="M134" s="14"/>
      <c r="N134" s="14"/>
    </row>
    <row r="135" spans="1:14" ht="16.5" customHeight="1" x14ac:dyDescent="0.55000000000000004">
      <c r="A135" s="14"/>
      <c r="B135" s="14"/>
      <c r="C135" s="14"/>
      <c r="D135" s="14"/>
      <c r="E135" s="14"/>
      <c r="F135" s="15"/>
      <c r="G135" s="14"/>
      <c r="H135" s="17" t="str">
        <f t="shared" si="7"/>
        <v/>
      </c>
      <c r="I135" s="18" t="str">
        <f t="shared" si="6"/>
        <v/>
      </c>
      <c r="J135" s="18" t="str">
        <f>IF(COUNTA(F135:G135)=2,F135&amp;" "&amp;IF(G135&gt;DATE(YEAR(starting_date)-18,1,1),"U18",IF(G135&gt;DATE(YEAR(starting_date)-40,MONTH(starting_date),DAY(starting_date)),"Senior",IF(G135&gt;DATE(YEAR(starting_date)-50,MONTH(starting_date),DAY(starting_date)),"Masters 40+",IF(G135&gt;DATE(YEAR(starting_date)-60,MONTH(starting_date),DAY(starting_date)),"Masters 50+","Masters 60+")))),"")</f>
        <v/>
      </c>
      <c r="K135" s="18" t="str">
        <f t="shared" si="8"/>
        <v>UNKNOWN</v>
      </c>
      <c r="L135" s="18"/>
      <c r="M135" s="14"/>
      <c r="N135" s="14"/>
    </row>
    <row r="136" spans="1:14" ht="16.5" customHeight="1" x14ac:dyDescent="0.55000000000000004">
      <c r="A136" s="14"/>
      <c r="B136" s="14"/>
      <c r="C136" s="14"/>
      <c r="D136" s="14"/>
      <c r="E136" s="14"/>
      <c r="F136" s="15"/>
      <c r="G136" s="14"/>
      <c r="H136" s="17" t="str">
        <f t="shared" si="7"/>
        <v/>
      </c>
      <c r="I136" s="18" t="str">
        <f t="shared" si="6"/>
        <v/>
      </c>
      <c r="J136" s="18" t="str">
        <f>IF(COUNTA(F136:G136)=2,F136&amp;" "&amp;IF(G136&gt;DATE(YEAR(starting_date)-18,1,1),"U18",IF(G136&gt;DATE(YEAR(starting_date)-40,MONTH(starting_date),DAY(starting_date)),"Senior",IF(G136&gt;DATE(YEAR(starting_date)-50,MONTH(starting_date),DAY(starting_date)),"Masters 40+",IF(G136&gt;DATE(YEAR(starting_date)-60,MONTH(starting_date),DAY(starting_date)),"Masters 50+","Masters 60+")))),"")</f>
        <v/>
      </c>
      <c r="K136" s="18" t="str">
        <f t="shared" si="8"/>
        <v>UNKNOWN</v>
      </c>
      <c r="L136" s="18"/>
      <c r="M136" s="14"/>
      <c r="N136" s="14"/>
    </row>
    <row r="137" spans="1:14" ht="16.5" customHeight="1" x14ac:dyDescent="0.55000000000000004">
      <c r="A137" s="14"/>
      <c r="B137" s="14"/>
      <c r="C137" s="14"/>
      <c r="D137" s="14"/>
      <c r="E137" s="14"/>
      <c r="F137" s="15"/>
      <c r="G137" s="14"/>
      <c r="H137" s="17" t="str">
        <f t="shared" si="7"/>
        <v/>
      </c>
      <c r="I137" s="18" t="str">
        <f t="shared" si="6"/>
        <v/>
      </c>
      <c r="J137" s="18" t="str">
        <f>IF(COUNTA(F137:G137)=2,F137&amp;" "&amp;IF(G137&gt;DATE(YEAR(starting_date)-18,1,1),"U18",IF(G137&gt;DATE(YEAR(starting_date)-40,MONTH(starting_date),DAY(starting_date)),"Senior",IF(G137&gt;DATE(YEAR(starting_date)-50,MONTH(starting_date),DAY(starting_date)),"Masters 40+",IF(G137&gt;DATE(YEAR(starting_date)-60,MONTH(starting_date),DAY(starting_date)),"Masters 50+","Masters 60+")))),"")</f>
        <v/>
      </c>
      <c r="K137" s="18" t="str">
        <f t="shared" si="8"/>
        <v>UNKNOWN</v>
      </c>
      <c r="L137" s="18"/>
      <c r="M137" s="14"/>
      <c r="N137" s="14"/>
    </row>
    <row r="138" spans="1:14" ht="16.5" customHeight="1" x14ac:dyDescent="0.55000000000000004">
      <c r="A138" s="14"/>
      <c r="B138" s="14"/>
      <c r="C138" s="14"/>
      <c r="D138" s="14"/>
      <c r="E138" s="14"/>
      <c r="F138" s="15"/>
      <c r="G138" s="14"/>
      <c r="H138" s="17" t="str">
        <f t="shared" si="7"/>
        <v/>
      </c>
      <c r="I138" s="18" t="str">
        <f t="shared" si="6"/>
        <v/>
      </c>
      <c r="J138" s="18" t="str">
        <f>IF(COUNTA(F138:G138)=2,F138&amp;" "&amp;IF(G138&gt;DATE(YEAR(starting_date)-18,1,1),"U18",IF(G138&gt;DATE(YEAR(starting_date)-40,MONTH(starting_date),DAY(starting_date)),"Senior",IF(G138&gt;DATE(YEAR(starting_date)-50,MONTH(starting_date),DAY(starting_date)),"Masters 40+",IF(G138&gt;DATE(YEAR(starting_date)-60,MONTH(starting_date),DAY(starting_date)),"Masters 50+","Masters 60+")))),"")</f>
        <v/>
      </c>
      <c r="K138" s="18" t="str">
        <f t="shared" si="8"/>
        <v>UNKNOWN</v>
      </c>
      <c r="L138" s="18"/>
      <c r="M138" s="14"/>
      <c r="N138" s="14"/>
    </row>
    <row r="139" spans="1:14" ht="16.5" customHeight="1" x14ac:dyDescent="0.55000000000000004">
      <c r="A139" s="14"/>
      <c r="B139" s="14"/>
      <c r="C139" s="14"/>
      <c r="D139" s="14"/>
      <c r="E139" s="14"/>
      <c r="F139" s="15"/>
      <c r="G139" s="14"/>
      <c r="H139" s="17" t="str">
        <f t="shared" si="7"/>
        <v/>
      </c>
      <c r="I139" s="18" t="str">
        <f t="shared" si="6"/>
        <v/>
      </c>
      <c r="J139" s="18" t="str">
        <f>IF(COUNTA(F139:G139)=2,F139&amp;" "&amp;IF(G139&gt;DATE(YEAR(starting_date)-18,1,1),"U18",IF(G139&gt;DATE(YEAR(starting_date)-40,MONTH(starting_date),DAY(starting_date)),"Senior",IF(G139&gt;DATE(YEAR(starting_date)-50,MONTH(starting_date),DAY(starting_date)),"Masters 40+",IF(G139&gt;DATE(YEAR(starting_date)-60,MONTH(starting_date),DAY(starting_date)),"Masters 50+","Masters 60+")))),"")</f>
        <v/>
      </c>
      <c r="K139" s="18" t="str">
        <f t="shared" si="8"/>
        <v>UNKNOWN</v>
      </c>
      <c r="L139" s="18"/>
      <c r="M139" s="14"/>
      <c r="N139" s="14"/>
    </row>
    <row r="140" spans="1:14" ht="16.5" customHeight="1" x14ac:dyDescent="0.55000000000000004">
      <c r="A140" s="14"/>
      <c r="B140" s="14"/>
      <c r="C140" s="14"/>
      <c r="D140" s="14"/>
      <c r="E140" s="14"/>
      <c r="F140" s="15"/>
      <c r="G140" s="14"/>
      <c r="H140" s="17" t="str">
        <f t="shared" si="7"/>
        <v/>
      </c>
      <c r="I140" s="18" t="str">
        <f t="shared" si="6"/>
        <v/>
      </c>
      <c r="J140" s="18" t="str">
        <f>IF(COUNTA(F140:G140)=2,F140&amp;" "&amp;IF(G140&gt;DATE(YEAR(starting_date)-18,1,1),"U18",IF(G140&gt;DATE(YEAR(starting_date)-40,MONTH(starting_date),DAY(starting_date)),"Senior",IF(G140&gt;DATE(YEAR(starting_date)-50,MONTH(starting_date),DAY(starting_date)),"Masters 40+",IF(G140&gt;DATE(YEAR(starting_date)-60,MONTH(starting_date),DAY(starting_date)),"Masters 50+","Masters 60+")))),"")</f>
        <v/>
      </c>
      <c r="K140" s="18" t="str">
        <f t="shared" si="8"/>
        <v>UNKNOWN</v>
      </c>
      <c r="L140" s="18"/>
      <c r="M140" s="14"/>
      <c r="N140" s="14"/>
    </row>
    <row r="141" spans="1:14" ht="16.5" customHeight="1" x14ac:dyDescent="0.55000000000000004">
      <c r="A141" s="14"/>
      <c r="B141" s="14"/>
      <c r="C141" s="14"/>
      <c r="D141" s="14"/>
      <c r="E141" s="14"/>
      <c r="F141" s="15"/>
      <c r="G141" s="14"/>
      <c r="H141" s="17" t="str">
        <f t="shared" si="7"/>
        <v/>
      </c>
      <c r="I141" s="18" t="str">
        <f t="shared" si="6"/>
        <v/>
      </c>
      <c r="J141" s="18" t="str">
        <f>IF(COUNTA(F141:G141)=2,F141&amp;" "&amp;IF(G141&gt;DATE(YEAR(starting_date)-18,1,1),"U18",IF(G141&gt;DATE(YEAR(starting_date)-40,MONTH(starting_date),DAY(starting_date)),"Senior",IF(G141&gt;DATE(YEAR(starting_date)-50,MONTH(starting_date),DAY(starting_date)),"Masters 40+",IF(G141&gt;DATE(YEAR(starting_date)-60,MONTH(starting_date),DAY(starting_date)),"Masters 50+","Masters 60+")))),"")</f>
        <v/>
      </c>
      <c r="K141" s="18" t="str">
        <f t="shared" si="8"/>
        <v>UNKNOWN</v>
      </c>
      <c r="L141" s="18"/>
      <c r="M141" s="14"/>
      <c r="N141" s="14"/>
    </row>
    <row r="142" spans="1:14" ht="16.5" customHeight="1" x14ac:dyDescent="0.55000000000000004">
      <c r="A142" s="14"/>
      <c r="B142" s="14"/>
      <c r="C142" s="14"/>
      <c r="D142" s="14"/>
      <c r="E142" s="14"/>
      <c r="F142" s="15"/>
      <c r="G142" s="14"/>
      <c r="H142" s="17" t="str">
        <f t="shared" si="7"/>
        <v/>
      </c>
      <c r="I142" s="18" t="str">
        <f t="shared" si="6"/>
        <v/>
      </c>
      <c r="J142" s="18" t="str">
        <f>IF(COUNTA(F142:G142)=2,F142&amp;" "&amp;IF(G142&gt;DATE(YEAR(starting_date)-18,1,1),"U18",IF(G142&gt;DATE(YEAR(starting_date)-40,MONTH(starting_date),DAY(starting_date)),"Senior",IF(G142&gt;DATE(YEAR(starting_date)-50,MONTH(starting_date),DAY(starting_date)),"Masters 40+",IF(G142&gt;DATE(YEAR(starting_date)-60,MONTH(starting_date),DAY(starting_date)),"Masters 50+","Masters 60+")))),"")</f>
        <v/>
      </c>
      <c r="K142" s="18" t="str">
        <f t="shared" si="8"/>
        <v>UNKNOWN</v>
      </c>
      <c r="L142" s="18"/>
      <c r="M142" s="14"/>
      <c r="N142" s="14"/>
    </row>
    <row r="143" spans="1:14" ht="16.5" customHeight="1" x14ac:dyDescent="0.55000000000000004">
      <c r="A143" s="14"/>
      <c r="B143" s="14"/>
      <c r="C143" s="14"/>
      <c r="D143" s="14"/>
      <c r="E143" s="14"/>
      <c r="F143" s="15"/>
      <c r="G143" s="14"/>
      <c r="H143" s="17" t="str">
        <f t="shared" si="7"/>
        <v/>
      </c>
      <c r="I143" s="18" t="str">
        <f t="shared" si="6"/>
        <v/>
      </c>
      <c r="J143" s="18" t="str">
        <f>IF(COUNTA(F143:G143)=2,F143&amp;" "&amp;IF(G143&gt;DATE(YEAR(starting_date)-18,1,1),"U18",IF(G143&gt;DATE(YEAR(starting_date)-40,MONTH(starting_date),DAY(starting_date)),"Senior",IF(G143&gt;DATE(YEAR(starting_date)-50,MONTH(starting_date),DAY(starting_date)),"Masters 40+",IF(G143&gt;DATE(YEAR(starting_date)-60,MONTH(starting_date),DAY(starting_date)),"Masters 50+","Masters 60+")))),"")</f>
        <v/>
      </c>
      <c r="K143" s="18" t="str">
        <f t="shared" si="8"/>
        <v>UNKNOWN</v>
      </c>
      <c r="L143" s="18"/>
      <c r="M143" s="14"/>
      <c r="N143" s="14"/>
    </row>
    <row r="144" spans="1:14" ht="16.5" customHeight="1" x14ac:dyDescent="0.55000000000000004">
      <c r="A144" s="14"/>
      <c r="B144" s="14"/>
      <c r="C144" s="14"/>
      <c r="D144" s="14"/>
      <c r="E144" s="14"/>
      <c r="F144" s="15"/>
      <c r="G144" s="14"/>
      <c r="H144" s="17" t="str">
        <f t="shared" si="7"/>
        <v/>
      </c>
      <c r="I144" s="18" t="str">
        <f t="shared" si="6"/>
        <v/>
      </c>
      <c r="J144" s="18" t="str">
        <f>IF(COUNTA(F144:G144)=2,F144&amp;" "&amp;IF(G144&gt;DATE(YEAR(starting_date)-18,1,1),"U18",IF(G144&gt;DATE(YEAR(starting_date)-40,MONTH(starting_date),DAY(starting_date)),"Senior",IF(G144&gt;DATE(YEAR(starting_date)-50,MONTH(starting_date),DAY(starting_date)),"Masters 40+",IF(G144&gt;DATE(YEAR(starting_date)-60,MONTH(starting_date),DAY(starting_date)),"Masters 50+","Masters 60+")))),"")</f>
        <v/>
      </c>
      <c r="K144" s="18" t="str">
        <f t="shared" si="8"/>
        <v>UNKNOWN</v>
      </c>
      <c r="L144" s="18"/>
      <c r="M144" s="14"/>
      <c r="N144" s="14"/>
    </row>
    <row r="145" spans="1:14" ht="16.5" customHeight="1" x14ac:dyDescent="0.55000000000000004">
      <c r="A145" s="14"/>
      <c r="B145" s="14"/>
      <c r="C145" s="14"/>
      <c r="D145" s="14"/>
      <c r="E145" s="14"/>
      <c r="F145" s="15"/>
      <c r="G145" s="14"/>
      <c r="H145" s="17" t="str">
        <f t="shared" si="7"/>
        <v/>
      </c>
      <c r="I145" s="18" t="str">
        <f t="shared" si="6"/>
        <v/>
      </c>
      <c r="J145" s="18" t="str">
        <f>IF(COUNTA(F145:G145)=2,F145&amp;" "&amp;IF(G145&gt;DATE(YEAR(starting_date)-18,1,1),"U18",IF(G145&gt;DATE(YEAR(starting_date)-40,MONTH(starting_date),DAY(starting_date)),"Senior",IF(G145&gt;DATE(YEAR(starting_date)-50,MONTH(starting_date),DAY(starting_date)),"Masters 40+",IF(G145&gt;DATE(YEAR(starting_date)-60,MONTH(starting_date),DAY(starting_date)),"Masters 50+","Masters 60+")))),"")</f>
        <v/>
      </c>
      <c r="K145" s="18" t="str">
        <f t="shared" si="8"/>
        <v>UNKNOWN</v>
      </c>
      <c r="L145" s="18"/>
      <c r="M145" s="14"/>
      <c r="N145" s="14"/>
    </row>
    <row r="146" spans="1:14" ht="16.5" customHeight="1" x14ac:dyDescent="0.55000000000000004">
      <c r="A146" s="14"/>
      <c r="B146" s="14"/>
      <c r="C146" s="14"/>
      <c r="D146" s="14"/>
      <c r="E146" s="14"/>
      <c r="F146" s="15"/>
      <c r="G146" s="14"/>
      <c r="H146" s="17" t="str">
        <f t="shared" si="7"/>
        <v/>
      </c>
      <c r="I146" s="18" t="str">
        <f t="shared" si="6"/>
        <v/>
      </c>
      <c r="J146" s="18" t="str">
        <f>IF(COUNTA(F146:G146)=2,F146&amp;" "&amp;IF(G146&gt;DATE(YEAR(starting_date)-18,1,1),"U18",IF(G146&gt;DATE(YEAR(starting_date)-40,MONTH(starting_date),DAY(starting_date)),"Senior",IF(G146&gt;DATE(YEAR(starting_date)-50,MONTH(starting_date),DAY(starting_date)),"Masters 40+",IF(G146&gt;DATE(YEAR(starting_date)-60,MONTH(starting_date),DAY(starting_date)),"Masters 50+","Masters 60+")))),"")</f>
        <v/>
      </c>
      <c r="K146" s="18" t="str">
        <f t="shared" si="8"/>
        <v>UNKNOWN</v>
      </c>
      <c r="L146" s="18"/>
      <c r="M146" s="14"/>
      <c r="N146" s="14"/>
    </row>
    <row r="147" spans="1:14" ht="16.5" customHeight="1" x14ac:dyDescent="0.55000000000000004">
      <c r="A147" s="14"/>
      <c r="B147" s="14"/>
      <c r="C147" s="14"/>
      <c r="D147" s="14"/>
      <c r="E147" s="14"/>
      <c r="F147" s="15"/>
      <c r="G147" s="14"/>
      <c r="H147" s="17" t="str">
        <f t="shared" si="7"/>
        <v/>
      </c>
      <c r="I147" s="18" t="str">
        <f t="shared" si="6"/>
        <v/>
      </c>
      <c r="J147" s="18" t="str">
        <f>IF(COUNTA(F147:G147)=2,F147&amp;" "&amp;IF(G147&gt;DATE(YEAR(starting_date)-18,1,1),"U18",IF(G147&gt;DATE(YEAR(starting_date)-40,MONTH(starting_date),DAY(starting_date)),"Senior",IF(G147&gt;DATE(YEAR(starting_date)-50,MONTH(starting_date),DAY(starting_date)),"Masters 40+",IF(G147&gt;DATE(YEAR(starting_date)-60,MONTH(starting_date),DAY(starting_date)),"Masters 50+","Masters 60+")))),"")</f>
        <v/>
      </c>
      <c r="K147" s="18" t="str">
        <f t="shared" si="8"/>
        <v>UNKNOWN</v>
      </c>
      <c r="L147" s="18"/>
      <c r="M147" s="14"/>
      <c r="N147" s="14"/>
    </row>
    <row r="148" spans="1:14" ht="16.5" customHeight="1" x14ac:dyDescent="0.55000000000000004">
      <c r="A148" s="14"/>
      <c r="B148" s="14"/>
      <c r="C148" s="14"/>
      <c r="D148" s="14"/>
      <c r="E148" s="14"/>
      <c r="F148" s="15"/>
      <c r="G148" s="14"/>
      <c r="H148" s="17" t="str">
        <f t="shared" si="7"/>
        <v/>
      </c>
      <c r="I148" s="18" t="str">
        <f t="shared" si="6"/>
        <v/>
      </c>
      <c r="J148" s="18" t="str">
        <f>IF(COUNTA(F148:G148)=2,F148&amp;" "&amp;IF(G148&gt;DATE(YEAR(starting_date)-18,1,1),"U18",IF(G148&gt;DATE(YEAR(starting_date)-40,MONTH(starting_date),DAY(starting_date)),"Senior",IF(G148&gt;DATE(YEAR(starting_date)-50,MONTH(starting_date),DAY(starting_date)),"Masters 40+",IF(G148&gt;DATE(YEAR(starting_date)-60,MONTH(starting_date),DAY(starting_date)),"Masters 50+","Masters 60+")))),"")</f>
        <v/>
      </c>
      <c r="K148" s="18" t="str">
        <f t="shared" si="8"/>
        <v>UNKNOWN</v>
      </c>
      <c r="L148" s="18"/>
      <c r="M148" s="14"/>
      <c r="N148" s="14"/>
    </row>
    <row r="149" spans="1:14" ht="16.5" customHeight="1" x14ac:dyDescent="0.55000000000000004">
      <c r="A149" s="14"/>
      <c r="B149" s="14"/>
      <c r="C149" s="14"/>
      <c r="D149" s="14"/>
      <c r="E149" s="14"/>
      <c r="F149" s="15"/>
      <c r="G149" s="14"/>
      <c r="H149" s="17" t="str">
        <f t="shared" si="7"/>
        <v/>
      </c>
      <c r="I149" s="18" t="str">
        <f t="shared" si="6"/>
        <v/>
      </c>
      <c r="J149" s="18" t="str">
        <f>IF(COUNTA(F149:G149)=2,F149&amp;" "&amp;IF(G149&gt;DATE(YEAR(starting_date)-18,1,1),"U18",IF(G149&gt;DATE(YEAR(starting_date)-40,MONTH(starting_date),DAY(starting_date)),"Senior",IF(G149&gt;DATE(YEAR(starting_date)-50,MONTH(starting_date),DAY(starting_date)),"Masters 40+",IF(G149&gt;DATE(YEAR(starting_date)-60,MONTH(starting_date),DAY(starting_date)),"Masters 50+","Masters 60+")))),"")</f>
        <v/>
      </c>
      <c r="K149" s="18" t="str">
        <f t="shared" si="8"/>
        <v>UNKNOWN</v>
      </c>
      <c r="L149" s="18"/>
      <c r="M149" s="14"/>
      <c r="N149" s="14"/>
    </row>
    <row r="150" spans="1:14" ht="16.5" customHeight="1" x14ac:dyDescent="0.55000000000000004">
      <c r="A150" s="14"/>
      <c r="B150" s="14"/>
      <c r="C150" s="14"/>
      <c r="D150" s="14"/>
      <c r="E150" s="14"/>
      <c r="F150" s="15"/>
      <c r="G150" s="14"/>
      <c r="H150" s="17" t="str">
        <f t="shared" si="7"/>
        <v/>
      </c>
      <c r="I150" s="18" t="str">
        <f t="shared" si="6"/>
        <v/>
      </c>
      <c r="J150" s="18" t="str">
        <f>IF(COUNTA(F150:G150)=2,F150&amp;" "&amp;IF(G150&gt;DATE(YEAR(starting_date)-18,1,1),"U18",IF(G150&gt;DATE(YEAR(starting_date)-40,MONTH(starting_date),DAY(starting_date)),"Senior",IF(G150&gt;DATE(YEAR(starting_date)-50,MONTH(starting_date),DAY(starting_date)),"Masters 40+",IF(G150&gt;DATE(YEAR(starting_date)-60,MONTH(starting_date),DAY(starting_date)),"Masters 50+","Masters 60+")))),"")</f>
        <v/>
      </c>
      <c r="K150" s="18" t="str">
        <f t="shared" si="8"/>
        <v>UNKNOWN</v>
      </c>
      <c r="L150" s="18"/>
      <c r="M150" s="14"/>
      <c r="N150" s="14"/>
    </row>
    <row r="151" spans="1:14" ht="16.5" customHeight="1" x14ac:dyDescent="0.55000000000000004">
      <c r="A151" s="14"/>
      <c r="B151" s="14"/>
      <c r="C151" s="14"/>
      <c r="D151" s="14"/>
      <c r="E151" s="14"/>
      <c r="F151" s="15"/>
      <c r="G151" s="14"/>
      <c r="H151" s="17" t="str">
        <f t="shared" si="7"/>
        <v/>
      </c>
      <c r="I151" s="18" t="str">
        <f t="shared" si="6"/>
        <v/>
      </c>
      <c r="J151" s="18" t="str">
        <f>IF(COUNTA(F151:G151)=2,F151&amp;" "&amp;IF(G151&gt;DATE(YEAR(starting_date)-18,1,1),"U18",IF(G151&gt;DATE(YEAR(starting_date)-40,MONTH(starting_date),DAY(starting_date)),"Senior",IF(G151&gt;DATE(YEAR(starting_date)-50,MONTH(starting_date),DAY(starting_date)),"Masters 40+",IF(G151&gt;DATE(YEAR(starting_date)-60,MONTH(starting_date),DAY(starting_date)),"Masters 50+","Masters 60+")))),"")</f>
        <v/>
      </c>
      <c r="K151" s="18" t="str">
        <f t="shared" si="8"/>
        <v>UNKNOWN</v>
      </c>
      <c r="L151" s="18"/>
      <c r="M151" s="14"/>
      <c r="N151" s="14"/>
    </row>
    <row r="152" spans="1:14" ht="16.5" customHeight="1" x14ac:dyDescent="0.55000000000000004">
      <c r="A152" s="14"/>
      <c r="B152" s="14"/>
      <c r="C152" s="14"/>
      <c r="D152" s="14"/>
      <c r="E152" s="14"/>
      <c r="F152" s="15"/>
      <c r="G152" s="14"/>
      <c r="H152" s="17" t="str">
        <f t="shared" si="7"/>
        <v/>
      </c>
      <c r="I152" s="18" t="str">
        <f t="shared" si="6"/>
        <v/>
      </c>
      <c r="J152" s="18" t="str">
        <f>IF(COUNTA(F152:G152)=2,F152&amp;" "&amp;IF(G152&gt;DATE(YEAR(starting_date)-18,1,1),"U18",IF(G152&gt;DATE(YEAR(starting_date)-40,MONTH(starting_date),DAY(starting_date)),"Senior",IF(G152&gt;DATE(YEAR(starting_date)-50,MONTH(starting_date),DAY(starting_date)),"Masters 40+",IF(G152&gt;DATE(YEAR(starting_date)-60,MONTH(starting_date),DAY(starting_date)),"Masters 50+","Masters 60+")))),"")</f>
        <v/>
      </c>
      <c r="K152" s="18" t="str">
        <f t="shared" si="8"/>
        <v>UNKNOWN</v>
      </c>
      <c r="L152" s="18"/>
      <c r="M152" s="14"/>
      <c r="N152" s="14"/>
    </row>
    <row r="153" spans="1:14" ht="16.5" customHeight="1" x14ac:dyDescent="0.55000000000000004">
      <c r="A153" s="14"/>
      <c r="B153" s="14"/>
      <c r="C153" s="14"/>
      <c r="D153" s="14"/>
      <c r="E153" s="14"/>
      <c r="F153" s="15"/>
      <c r="G153" s="14"/>
      <c r="H153" s="17" t="str">
        <f t="shared" si="7"/>
        <v/>
      </c>
      <c r="I153" s="18" t="str">
        <f t="shared" si="6"/>
        <v/>
      </c>
      <c r="J153" s="18" t="str">
        <f>IF(COUNTA(F153:G153)=2,F153&amp;" "&amp;IF(G153&gt;DATE(YEAR(starting_date)-18,1,1),"U18",IF(G153&gt;DATE(YEAR(starting_date)-40,MONTH(starting_date),DAY(starting_date)),"Senior",IF(G153&gt;DATE(YEAR(starting_date)-50,MONTH(starting_date),DAY(starting_date)),"Masters 40+",IF(G153&gt;DATE(YEAR(starting_date)-60,MONTH(starting_date),DAY(starting_date)),"Masters 50+","Masters 60+")))),"")</f>
        <v/>
      </c>
      <c r="K153" s="18" t="str">
        <f t="shared" si="8"/>
        <v>UNKNOWN</v>
      </c>
      <c r="L153" s="18"/>
      <c r="M153" s="14"/>
      <c r="N153" s="14"/>
    </row>
    <row r="154" spans="1:14" ht="16.5" customHeight="1" x14ac:dyDescent="0.55000000000000004">
      <c r="A154" s="14"/>
      <c r="B154" s="14"/>
      <c r="C154" s="14"/>
      <c r="D154" s="14"/>
      <c r="E154" s="14"/>
      <c r="F154" s="15"/>
      <c r="G154" s="14"/>
      <c r="H154" s="17" t="str">
        <f t="shared" si="7"/>
        <v/>
      </c>
      <c r="I154" s="18" t="str">
        <f t="shared" si="6"/>
        <v/>
      </c>
      <c r="J154" s="18" t="str">
        <f>IF(COUNTA(F154:G154)=2,F154&amp;" "&amp;IF(G154&gt;DATE(YEAR(starting_date)-18,1,1),"U18",IF(G154&gt;DATE(YEAR(starting_date)-40,MONTH(starting_date),DAY(starting_date)),"Senior",IF(G154&gt;DATE(YEAR(starting_date)-50,MONTH(starting_date),DAY(starting_date)),"Masters 40+",IF(G154&gt;DATE(YEAR(starting_date)-60,MONTH(starting_date),DAY(starting_date)),"Masters 50+","Masters 60+")))),"")</f>
        <v/>
      </c>
      <c r="K154" s="18" t="str">
        <f t="shared" si="8"/>
        <v>UNKNOWN</v>
      </c>
      <c r="L154" s="18"/>
      <c r="M154" s="14"/>
      <c r="N154" s="14"/>
    </row>
    <row r="155" spans="1:14" ht="16.5" customHeight="1" x14ac:dyDescent="0.55000000000000004">
      <c r="A155" s="14"/>
      <c r="B155" s="14"/>
      <c r="C155" s="14"/>
      <c r="D155" s="14"/>
      <c r="E155" s="14"/>
      <c r="F155" s="15"/>
      <c r="G155" s="14"/>
      <c r="H155" s="17" t="str">
        <f t="shared" si="7"/>
        <v/>
      </c>
      <c r="I155" s="18" t="str">
        <f t="shared" si="6"/>
        <v/>
      </c>
      <c r="J155" s="18" t="str">
        <f>IF(COUNTA(F155:G155)=2,F155&amp;" "&amp;IF(G155&gt;DATE(YEAR(starting_date)-18,1,1),"U18",IF(G155&gt;DATE(YEAR(starting_date)-40,MONTH(starting_date),DAY(starting_date)),"Senior",IF(G155&gt;DATE(YEAR(starting_date)-50,MONTH(starting_date),DAY(starting_date)),"Masters 40+",IF(G155&gt;DATE(YEAR(starting_date)-60,MONTH(starting_date),DAY(starting_date)),"Masters 50+","Masters 60+")))),"")</f>
        <v/>
      </c>
      <c r="K155" s="18" t="str">
        <f t="shared" si="8"/>
        <v>UNKNOWN</v>
      </c>
      <c r="L155" s="18"/>
      <c r="M155" s="14"/>
      <c r="N155" s="14"/>
    </row>
    <row r="156" spans="1:14" ht="16.5" customHeight="1" x14ac:dyDescent="0.55000000000000004">
      <c r="A156" s="14"/>
      <c r="B156" s="14"/>
      <c r="C156" s="14"/>
      <c r="D156" s="14"/>
      <c r="E156" s="14"/>
      <c r="F156" s="15"/>
      <c r="G156" s="14"/>
      <c r="H156" s="17" t="str">
        <f t="shared" si="7"/>
        <v/>
      </c>
      <c r="I156" s="18" t="str">
        <f t="shared" si="6"/>
        <v/>
      </c>
      <c r="J156" s="18" t="str">
        <f>IF(COUNTA(F156:G156)=2,F156&amp;" "&amp;IF(G156&gt;DATE(YEAR(starting_date)-18,1,1),"U18",IF(G156&gt;DATE(YEAR(starting_date)-40,MONTH(starting_date),DAY(starting_date)),"Senior",IF(G156&gt;DATE(YEAR(starting_date)-50,MONTH(starting_date),DAY(starting_date)),"Masters 40+",IF(G156&gt;DATE(YEAR(starting_date)-60,MONTH(starting_date),DAY(starting_date)),"Masters 50+","Masters 60+")))),"")</f>
        <v/>
      </c>
      <c r="K156" s="18" t="str">
        <f t="shared" si="8"/>
        <v>UNKNOWN</v>
      </c>
      <c r="L156" s="18"/>
      <c r="M156" s="14"/>
      <c r="N156" s="14"/>
    </row>
    <row r="157" spans="1:14" ht="16.5" customHeight="1" x14ac:dyDescent="0.55000000000000004">
      <c r="A157" s="14"/>
      <c r="B157" s="14"/>
      <c r="C157" s="14"/>
      <c r="D157" s="14"/>
      <c r="E157" s="14"/>
      <c r="F157" s="15"/>
      <c r="G157" s="14"/>
      <c r="H157" s="17" t="str">
        <f t="shared" si="7"/>
        <v/>
      </c>
      <c r="I157" s="18" t="str">
        <f t="shared" si="6"/>
        <v/>
      </c>
      <c r="J157" s="18" t="str">
        <f>IF(COUNTA(F157:G157)=2,F157&amp;" "&amp;IF(G157&gt;DATE(YEAR(starting_date)-18,1,1),"U18",IF(G157&gt;DATE(YEAR(starting_date)-40,MONTH(starting_date),DAY(starting_date)),"Senior",IF(G157&gt;DATE(YEAR(starting_date)-50,MONTH(starting_date),DAY(starting_date)),"Masters 40+",IF(G157&gt;DATE(YEAR(starting_date)-60,MONTH(starting_date),DAY(starting_date)),"Masters 50+","Masters 60+")))),"")</f>
        <v/>
      </c>
      <c r="K157" s="18" t="str">
        <f t="shared" si="8"/>
        <v>UNKNOWN</v>
      </c>
      <c r="L157" s="18"/>
      <c r="M157" s="14"/>
      <c r="N157" s="14"/>
    </row>
    <row r="158" spans="1:14" ht="16.5" customHeight="1" x14ac:dyDescent="0.55000000000000004">
      <c r="A158" s="14"/>
      <c r="B158" s="14"/>
      <c r="C158" s="14"/>
      <c r="D158" s="14"/>
      <c r="E158" s="14"/>
      <c r="F158" s="15"/>
      <c r="G158" s="14"/>
      <c r="H158" s="17" t="str">
        <f t="shared" si="7"/>
        <v/>
      </c>
      <c r="I158" s="18" t="str">
        <f t="shared" si="6"/>
        <v/>
      </c>
      <c r="J158" s="18" t="str">
        <f>IF(COUNTA(F158:G158)=2,F158&amp;" "&amp;IF(G158&gt;DATE(YEAR(starting_date)-18,1,1),"U18",IF(G158&gt;DATE(YEAR(starting_date)-40,MONTH(starting_date),DAY(starting_date)),"Senior",IF(G158&gt;DATE(YEAR(starting_date)-50,MONTH(starting_date),DAY(starting_date)),"Masters 40+",IF(G158&gt;DATE(YEAR(starting_date)-60,MONTH(starting_date),DAY(starting_date)),"Masters 50+","Masters 60+")))),"")</f>
        <v/>
      </c>
      <c r="K158" s="18" t="str">
        <f t="shared" si="8"/>
        <v>UNKNOWN</v>
      </c>
      <c r="L158" s="18"/>
      <c r="M158" s="14"/>
      <c r="N158" s="14"/>
    </row>
    <row r="159" spans="1:14" ht="16.5" customHeight="1" x14ac:dyDescent="0.55000000000000004">
      <c r="A159" s="14"/>
      <c r="B159" s="14"/>
      <c r="C159" s="14"/>
      <c r="D159" s="14"/>
      <c r="E159" s="14"/>
      <c r="F159" s="15"/>
      <c r="G159" s="14"/>
      <c r="H159" s="17" t="str">
        <f t="shared" si="7"/>
        <v/>
      </c>
      <c r="I159" s="18" t="str">
        <f t="shared" si="6"/>
        <v/>
      </c>
      <c r="J159" s="18" t="str">
        <f>IF(COUNTA(F159:G159)=2,F159&amp;" "&amp;IF(G159&gt;DATE(YEAR(starting_date)-18,1,1),"U18",IF(G159&gt;DATE(YEAR(starting_date)-40,MONTH(starting_date),DAY(starting_date)),"Senior",IF(G159&gt;DATE(YEAR(starting_date)-50,MONTH(starting_date),DAY(starting_date)),"Masters 40+",IF(G159&gt;DATE(YEAR(starting_date)-60,MONTH(starting_date),DAY(starting_date)),"Masters 50+","Masters 60+")))),"")</f>
        <v/>
      </c>
      <c r="K159" s="18" t="str">
        <f t="shared" si="8"/>
        <v>UNKNOWN</v>
      </c>
      <c r="L159" s="18"/>
      <c r="M159" s="14"/>
      <c r="N159" s="14"/>
    </row>
    <row r="160" spans="1:14" ht="16.5" customHeight="1" x14ac:dyDescent="0.55000000000000004">
      <c r="A160" s="14"/>
      <c r="B160" s="14"/>
      <c r="C160" s="14"/>
      <c r="D160" s="14"/>
      <c r="E160" s="14"/>
      <c r="F160" s="15"/>
      <c r="G160" s="14"/>
      <c r="H160" s="17" t="str">
        <f t="shared" si="7"/>
        <v/>
      </c>
      <c r="I160" s="18" t="str">
        <f t="shared" si="6"/>
        <v/>
      </c>
      <c r="J160" s="18" t="str">
        <f>IF(COUNTA(F160:G160)=2,F160&amp;" "&amp;IF(G160&gt;DATE(YEAR(starting_date)-18,1,1),"U18",IF(G160&gt;DATE(YEAR(starting_date)-40,MONTH(starting_date),DAY(starting_date)),"Senior",IF(G160&gt;DATE(YEAR(starting_date)-50,MONTH(starting_date),DAY(starting_date)),"Masters 40+",IF(G160&gt;DATE(YEAR(starting_date)-60,MONTH(starting_date),DAY(starting_date)),"Masters 50+","Masters 60+")))),"")</f>
        <v/>
      </c>
      <c r="K160" s="18" t="str">
        <f t="shared" si="8"/>
        <v>UNKNOWN</v>
      </c>
      <c r="L160" s="18"/>
      <c r="M160" s="14"/>
      <c r="N160" s="14"/>
    </row>
    <row r="161" spans="1:14" ht="16.5" customHeight="1" x14ac:dyDescent="0.55000000000000004">
      <c r="A161" s="14"/>
      <c r="B161" s="14"/>
      <c r="C161" s="14"/>
      <c r="D161" s="14"/>
      <c r="E161" s="14"/>
      <c r="F161" s="15"/>
      <c r="G161" s="14"/>
      <c r="H161" s="17" t="str">
        <f t="shared" si="7"/>
        <v/>
      </c>
      <c r="I161" s="18" t="str">
        <f t="shared" si="6"/>
        <v/>
      </c>
      <c r="J161" s="18" t="str">
        <f>IF(COUNTA(F161:G161)=2,F161&amp;" "&amp;IF(G161&gt;DATE(YEAR(starting_date)-18,1,1),"U18",IF(G161&gt;DATE(YEAR(starting_date)-40,MONTH(starting_date),DAY(starting_date)),"Senior",IF(G161&gt;DATE(YEAR(starting_date)-50,MONTH(starting_date),DAY(starting_date)),"Masters 40+",IF(G161&gt;DATE(YEAR(starting_date)-60,MONTH(starting_date),DAY(starting_date)),"Masters 50+","Masters 60+")))),"")</f>
        <v/>
      </c>
      <c r="K161" s="18" t="str">
        <f t="shared" si="8"/>
        <v>UNKNOWN</v>
      </c>
      <c r="L161" s="18"/>
      <c r="M161" s="14"/>
      <c r="N161" s="14"/>
    </row>
    <row r="162" spans="1:14" ht="16.5" customHeight="1" x14ac:dyDescent="0.55000000000000004">
      <c r="A162" s="14"/>
      <c r="B162" s="14"/>
      <c r="C162" s="14"/>
      <c r="D162" s="14"/>
      <c r="E162" s="14"/>
      <c r="F162" s="15"/>
      <c r="G162" s="14"/>
      <c r="H162" s="17" t="str">
        <f t="shared" si="7"/>
        <v/>
      </c>
      <c r="I162" s="18" t="str">
        <f t="shared" si="6"/>
        <v/>
      </c>
      <c r="J162" s="18" t="str">
        <f>IF(COUNTA(F162:G162)=2,F162&amp;" "&amp;IF(G162&gt;DATE(YEAR(starting_date)-18,1,1),"U18",IF(G162&gt;DATE(YEAR(starting_date)-40,MONTH(starting_date),DAY(starting_date)),"Senior",IF(G162&gt;DATE(YEAR(starting_date)-50,MONTH(starting_date),DAY(starting_date)),"Masters 40+",IF(G162&gt;DATE(YEAR(starting_date)-60,MONTH(starting_date),DAY(starting_date)),"Masters 50+","Masters 60+")))),"")</f>
        <v/>
      </c>
      <c r="K162" s="18" t="str">
        <f t="shared" si="8"/>
        <v>UNKNOWN</v>
      </c>
      <c r="L162" s="18"/>
      <c r="M162" s="14"/>
      <c r="N162" s="14"/>
    </row>
    <row r="163" spans="1:14" ht="16.5" customHeight="1" x14ac:dyDescent="0.55000000000000004">
      <c r="A163" s="14"/>
      <c r="B163" s="14"/>
      <c r="C163" s="14"/>
      <c r="D163" s="14"/>
      <c r="E163" s="14"/>
      <c r="F163" s="15"/>
      <c r="G163" s="14"/>
      <c r="H163" s="17" t="str">
        <f t="shared" si="7"/>
        <v/>
      </c>
      <c r="I163" s="18" t="str">
        <f t="shared" si="6"/>
        <v/>
      </c>
      <c r="J163" s="18" t="str">
        <f>IF(COUNTA(F163:G163)=2,F163&amp;" "&amp;IF(G163&gt;DATE(YEAR(starting_date)-18,1,1),"U18",IF(G163&gt;DATE(YEAR(starting_date)-40,MONTH(starting_date),DAY(starting_date)),"Senior",IF(G163&gt;DATE(YEAR(starting_date)-50,MONTH(starting_date),DAY(starting_date)),"Masters 40+",IF(G163&gt;DATE(YEAR(starting_date)-60,MONTH(starting_date),DAY(starting_date)),"Masters 50+","Masters 60+")))),"")</f>
        <v/>
      </c>
      <c r="K163" s="18" t="str">
        <f t="shared" si="8"/>
        <v>UNKNOWN</v>
      </c>
      <c r="L163" s="18"/>
      <c r="M163" s="14"/>
      <c r="N163" s="14"/>
    </row>
    <row r="164" spans="1:14" ht="16.5" customHeight="1" x14ac:dyDescent="0.55000000000000004">
      <c r="A164" s="14"/>
      <c r="B164" s="14"/>
      <c r="C164" s="14"/>
      <c r="D164" s="14"/>
      <c r="E164" s="14"/>
      <c r="F164" s="15"/>
      <c r="G164" s="14"/>
      <c r="H164" s="17" t="str">
        <f t="shared" si="7"/>
        <v/>
      </c>
      <c r="I164" s="18" t="str">
        <f t="shared" si="6"/>
        <v/>
      </c>
      <c r="J164" s="18" t="str">
        <f>IF(COUNTA(F164:G164)=2,F164&amp;" "&amp;IF(G164&gt;DATE(YEAR(starting_date)-18,1,1),"U18",IF(G164&gt;DATE(YEAR(starting_date)-40,MONTH(starting_date),DAY(starting_date)),"Senior",IF(G164&gt;DATE(YEAR(starting_date)-50,MONTH(starting_date),DAY(starting_date)),"Masters 40+",IF(G164&gt;DATE(YEAR(starting_date)-60,MONTH(starting_date),DAY(starting_date)),"Masters 50+","Masters 60+")))),"")</f>
        <v/>
      </c>
      <c r="K164" s="18" t="str">
        <f t="shared" si="8"/>
        <v>UNKNOWN</v>
      </c>
      <c r="L164" s="18"/>
      <c r="M164" s="14"/>
      <c r="N164" s="14"/>
    </row>
    <row r="165" spans="1:14" ht="16.5" customHeight="1" x14ac:dyDescent="0.55000000000000004">
      <c r="A165" s="14"/>
      <c r="B165" s="14"/>
      <c r="C165" s="14"/>
      <c r="D165" s="14"/>
      <c r="E165" s="14"/>
      <c r="F165" s="15"/>
      <c r="G165" s="14"/>
      <c r="H165" s="17" t="str">
        <f t="shared" si="7"/>
        <v/>
      </c>
      <c r="I165" s="18" t="str">
        <f t="shared" si="6"/>
        <v/>
      </c>
      <c r="J165" s="18" t="str">
        <f>IF(COUNTA(F165:G165)=2,F165&amp;" "&amp;IF(G165&gt;DATE(YEAR(starting_date)-18,1,1),"U18",IF(G165&gt;DATE(YEAR(starting_date)-40,MONTH(starting_date),DAY(starting_date)),"Senior",IF(G165&gt;DATE(YEAR(starting_date)-50,MONTH(starting_date),DAY(starting_date)),"Masters 40+",IF(G165&gt;DATE(YEAR(starting_date)-60,MONTH(starting_date),DAY(starting_date)),"Masters 50+","Masters 60+")))),"")</f>
        <v/>
      </c>
      <c r="K165" s="18" t="str">
        <f t="shared" si="8"/>
        <v>UNKNOWN</v>
      </c>
      <c r="L165" s="18"/>
      <c r="M165" s="14"/>
      <c r="N165" s="14"/>
    </row>
    <row r="166" spans="1:14" ht="16.5" customHeight="1" x14ac:dyDescent="0.55000000000000004">
      <c r="A166" s="14"/>
      <c r="B166" s="14"/>
      <c r="C166" s="14"/>
      <c r="D166" s="14"/>
      <c r="E166" s="14"/>
      <c r="F166" s="15"/>
      <c r="G166" s="14"/>
      <c r="H166" s="17" t="str">
        <f t="shared" si="7"/>
        <v/>
      </c>
      <c r="I166" s="18" t="str">
        <f t="shared" si="6"/>
        <v/>
      </c>
      <c r="J166" s="18" t="str">
        <f>IF(COUNTA(F166:G166)=2,F166&amp;" "&amp;IF(G166&gt;DATE(YEAR(starting_date)-18,1,1),"U18",IF(G166&gt;DATE(YEAR(starting_date)-40,MONTH(starting_date),DAY(starting_date)),"Senior",IF(G166&gt;DATE(YEAR(starting_date)-50,MONTH(starting_date),DAY(starting_date)),"Masters 40+",IF(G166&gt;DATE(YEAR(starting_date)-60,MONTH(starting_date),DAY(starting_date)),"Masters 50+","Masters 60+")))),"")</f>
        <v/>
      </c>
      <c r="K166" s="18" t="str">
        <f t="shared" si="8"/>
        <v>UNKNOWN</v>
      </c>
      <c r="L166" s="18"/>
      <c r="M166" s="14"/>
      <c r="N166" s="14"/>
    </row>
    <row r="167" spans="1:14" ht="16.5" customHeight="1" x14ac:dyDescent="0.55000000000000004">
      <c r="A167" s="14"/>
      <c r="B167" s="14"/>
      <c r="C167" s="14"/>
      <c r="D167" s="14"/>
      <c r="E167" s="14"/>
      <c r="F167" s="15"/>
      <c r="G167" s="14"/>
      <c r="H167" s="17" t="str">
        <f t="shared" si="7"/>
        <v/>
      </c>
      <c r="I167" s="18" t="str">
        <f t="shared" si="6"/>
        <v/>
      </c>
      <c r="J167" s="18" t="str">
        <f>IF(COUNTA(F167:G167)=2,F167&amp;" "&amp;IF(G167&gt;DATE(YEAR(starting_date)-18,1,1),"U18",IF(G167&gt;DATE(YEAR(starting_date)-40,MONTH(starting_date),DAY(starting_date)),"Senior",IF(G167&gt;DATE(YEAR(starting_date)-50,MONTH(starting_date),DAY(starting_date)),"Masters 40+",IF(G167&gt;DATE(YEAR(starting_date)-60,MONTH(starting_date),DAY(starting_date)),"Masters 50+","Masters 60+")))),"")</f>
        <v/>
      </c>
      <c r="K167" s="18" t="str">
        <f t="shared" si="8"/>
        <v>UNKNOWN</v>
      </c>
      <c r="L167" s="18"/>
      <c r="M167" s="14"/>
      <c r="N167" s="14"/>
    </row>
    <row r="168" spans="1:14" ht="16.5" customHeight="1" x14ac:dyDescent="0.55000000000000004">
      <c r="A168" s="14"/>
      <c r="B168" s="14"/>
      <c r="C168" s="14"/>
      <c r="D168" s="14"/>
      <c r="E168" s="14"/>
      <c r="F168" s="15"/>
      <c r="G168" s="14"/>
      <c r="H168" s="17" t="str">
        <f t="shared" si="7"/>
        <v/>
      </c>
      <c r="I168" s="18" t="str">
        <f t="shared" si="6"/>
        <v/>
      </c>
      <c r="J168" s="18" t="str">
        <f>IF(COUNTA(F168:G168)=2,F168&amp;" "&amp;IF(G168&gt;DATE(YEAR(starting_date)-18,1,1),"U18",IF(G168&gt;DATE(YEAR(starting_date)-40,MONTH(starting_date),DAY(starting_date)),"Senior",IF(G168&gt;DATE(YEAR(starting_date)-50,MONTH(starting_date),DAY(starting_date)),"Masters 40+",IF(G168&gt;DATE(YEAR(starting_date)-60,MONTH(starting_date),DAY(starting_date)),"Masters 50+","Masters 60+")))),"")</f>
        <v/>
      </c>
      <c r="K168" s="18" t="str">
        <f t="shared" si="8"/>
        <v>UNKNOWN</v>
      </c>
      <c r="L168" s="18"/>
      <c r="M168" s="14"/>
      <c r="N168" s="14"/>
    </row>
    <row r="169" spans="1:14" ht="16.5" customHeight="1" x14ac:dyDescent="0.55000000000000004">
      <c r="A169" s="14"/>
      <c r="B169" s="14"/>
      <c r="C169" s="14"/>
      <c r="D169" s="14"/>
      <c r="E169" s="14"/>
      <c r="F169" s="15"/>
      <c r="G169" s="14"/>
      <c r="H169" s="17" t="str">
        <f t="shared" si="7"/>
        <v/>
      </c>
      <c r="I169" s="18" t="str">
        <f t="shared" si="6"/>
        <v/>
      </c>
      <c r="J169" s="18" t="str">
        <f>IF(COUNTA(F169:G169)=2,F169&amp;" "&amp;IF(G169&gt;DATE(YEAR(starting_date)-18,1,1),"U18",IF(G169&gt;DATE(YEAR(starting_date)-40,MONTH(starting_date),DAY(starting_date)),"Senior",IF(G169&gt;DATE(YEAR(starting_date)-50,MONTH(starting_date),DAY(starting_date)),"Masters 40+",IF(G169&gt;DATE(YEAR(starting_date)-60,MONTH(starting_date),DAY(starting_date)),"Masters 50+","Masters 60+")))),"")</f>
        <v/>
      </c>
      <c r="K169" s="18" t="str">
        <f t="shared" si="8"/>
        <v>UNKNOWN</v>
      </c>
      <c r="L169" s="18"/>
      <c r="M169" s="14"/>
      <c r="N169" s="14"/>
    </row>
    <row r="170" spans="1:14" ht="16.5" customHeight="1" x14ac:dyDescent="0.55000000000000004">
      <c r="A170" s="14"/>
      <c r="B170" s="14"/>
      <c r="C170" s="14"/>
      <c r="D170" s="14"/>
      <c r="E170" s="14"/>
      <c r="F170" s="15"/>
      <c r="G170" s="14"/>
      <c r="H170" s="17" t="str">
        <f t="shared" si="7"/>
        <v/>
      </c>
      <c r="I170" s="18" t="str">
        <f t="shared" si="6"/>
        <v/>
      </c>
      <c r="J170" s="18" t="str">
        <f>IF(COUNTA(F170:G170)=2,F170&amp;" "&amp;IF(G170&gt;DATE(YEAR(starting_date)-18,1,1),"U18",IF(G170&gt;DATE(YEAR(starting_date)-40,MONTH(starting_date),DAY(starting_date)),"Senior",IF(G170&gt;DATE(YEAR(starting_date)-50,MONTH(starting_date),DAY(starting_date)),"Masters 40+",IF(G170&gt;DATE(YEAR(starting_date)-60,MONTH(starting_date),DAY(starting_date)),"Masters 50+","Masters 60+")))),"")</f>
        <v/>
      </c>
      <c r="K170" s="18" t="str">
        <f t="shared" si="8"/>
        <v>UNKNOWN</v>
      </c>
      <c r="L170" s="18"/>
      <c r="M170" s="14"/>
      <c r="N170" s="14"/>
    </row>
    <row r="171" spans="1:14" ht="16.5" customHeight="1" x14ac:dyDescent="0.55000000000000004">
      <c r="A171" s="14"/>
      <c r="B171" s="14"/>
      <c r="C171" s="14"/>
      <c r="D171" s="14"/>
      <c r="E171" s="14"/>
      <c r="F171" s="15"/>
      <c r="G171" s="14"/>
      <c r="H171" s="17" t="str">
        <f t="shared" si="7"/>
        <v/>
      </c>
      <c r="I171" s="18" t="str">
        <f t="shared" si="6"/>
        <v/>
      </c>
      <c r="J171" s="18" t="str">
        <f>IF(COUNTA(F171:G171)=2,F171&amp;" "&amp;IF(G171&gt;DATE(YEAR(starting_date)-18,1,1),"U18",IF(G171&gt;DATE(YEAR(starting_date)-40,MONTH(starting_date),DAY(starting_date)),"Senior",IF(G171&gt;DATE(YEAR(starting_date)-50,MONTH(starting_date),DAY(starting_date)),"Masters 40+",IF(G171&gt;DATE(YEAR(starting_date)-60,MONTH(starting_date),DAY(starting_date)),"Masters 50+","Masters 60+")))),"")</f>
        <v/>
      </c>
      <c r="K171" s="18" t="str">
        <f t="shared" si="8"/>
        <v>UNKNOWN</v>
      </c>
      <c r="L171" s="18"/>
      <c r="M171" s="14"/>
      <c r="N171" s="14"/>
    </row>
    <row r="172" spans="1:14" ht="16.5" customHeight="1" x14ac:dyDescent="0.55000000000000004">
      <c r="A172" s="14"/>
      <c r="B172" s="14"/>
      <c r="C172" s="14"/>
      <c r="D172" s="14"/>
      <c r="E172" s="14"/>
      <c r="F172" s="15"/>
      <c r="G172" s="14"/>
      <c r="H172" s="17" t="str">
        <f t="shared" si="7"/>
        <v/>
      </c>
      <c r="I172" s="18" t="str">
        <f t="shared" si="6"/>
        <v/>
      </c>
      <c r="J172" s="18" t="str">
        <f>IF(COUNTA(F172:G172)=2,F172&amp;" "&amp;IF(G172&gt;DATE(YEAR(starting_date)-18,1,1),"U18",IF(G172&gt;DATE(YEAR(starting_date)-40,MONTH(starting_date),DAY(starting_date)),"Senior",IF(G172&gt;DATE(YEAR(starting_date)-50,MONTH(starting_date),DAY(starting_date)),"Masters 40+",IF(G172&gt;DATE(YEAR(starting_date)-60,MONTH(starting_date),DAY(starting_date)),"Masters 50+","Masters 60+")))),"")</f>
        <v/>
      </c>
      <c r="K172" s="18" t="str">
        <f t="shared" si="8"/>
        <v>UNKNOWN</v>
      </c>
      <c r="L172" s="18"/>
      <c r="M172" s="14"/>
      <c r="N172" s="14"/>
    </row>
    <row r="173" spans="1:14" ht="16.5" customHeight="1" x14ac:dyDescent="0.55000000000000004">
      <c r="A173" s="14"/>
      <c r="B173" s="14"/>
      <c r="C173" s="14"/>
      <c r="D173" s="14"/>
      <c r="E173" s="14"/>
      <c r="F173" s="15"/>
      <c r="G173" s="14"/>
      <c r="H173" s="17" t="str">
        <f t="shared" si="7"/>
        <v/>
      </c>
      <c r="I173" s="18" t="str">
        <f t="shared" si="6"/>
        <v/>
      </c>
      <c r="J173" s="18" t="str">
        <f>IF(COUNTA(F173:G173)=2,F173&amp;" "&amp;IF(G173&gt;DATE(YEAR(starting_date)-18,1,1),"U18",IF(G173&gt;DATE(YEAR(starting_date)-40,MONTH(starting_date),DAY(starting_date)),"Senior",IF(G173&gt;DATE(YEAR(starting_date)-50,MONTH(starting_date),DAY(starting_date)),"Masters 40+",IF(G173&gt;DATE(YEAR(starting_date)-60,MONTH(starting_date),DAY(starting_date)),"Masters 50+","Masters 60+")))),"")</f>
        <v/>
      </c>
      <c r="K173" s="18" t="str">
        <f t="shared" si="8"/>
        <v>UNKNOWN</v>
      </c>
      <c r="L173" s="18"/>
      <c r="M173" s="14"/>
      <c r="N173" s="14"/>
    </row>
    <row r="174" spans="1:14" ht="16.5" customHeight="1" x14ac:dyDescent="0.55000000000000004">
      <c r="A174" s="14"/>
      <c r="B174" s="14"/>
      <c r="C174" s="14"/>
      <c r="D174" s="14"/>
      <c r="E174" s="14"/>
      <c r="F174" s="15"/>
      <c r="G174" s="14"/>
      <c r="H174" s="17" t="str">
        <f t="shared" si="7"/>
        <v/>
      </c>
      <c r="I174" s="18" t="str">
        <f t="shared" si="6"/>
        <v/>
      </c>
      <c r="J174" s="18" t="str">
        <f>IF(COUNTA(F174:G174)=2,F174&amp;" "&amp;IF(G174&gt;DATE(YEAR(starting_date)-18,1,1),"U18",IF(G174&gt;DATE(YEAR(starting_date)-40,MONTH(starting_date),DAY(starting_date)),"Senior",IF(G174&gt;DATE(YEAR(starting_date)-50,MONTH(starting_date),DAY(starting_date)),"Masters 40+",IF(G174&gt;DATE(YEAR(starting_date)-60,MONTH(starting_date),DAY(starting_date)),"Masters 50+","Masters 60+")))),"")</f>
        <v/>
      </c>
      <c r="K174" s="18" t="str">
        <f t="shared" si="8"/>
        <v>UNKNOWN</v>
      </c>
      <c r="L174" s="18"/>
      <c r="M174" s="14"/>
      <c r="N174" s="14"/>
    </row>
    <row r="175" spans="1:14" ht="16.5" customHeight="1" x14ac:dyDescent="0.55000000000000004">
      <c r="A175" s="14"/>
      <c r="B175" s="14"/>
      <c r="C175" s="14"/>
      <c r="D175" s="14"/>
      <c r="E175" s="14"/>
      <c r="F175" s="15"/>
      <c r="G175" s="14"/>
      <c r="H175" s="17" t="str">
        <f t="shared" si="7"/>
        <v/>
      </c>
      <c r="I175" s="18" t="str">
        <f t="shared" si="6"/>
        <v/>
      </c>
      <c r="J175" s="18" t="str">
        <f>IF(COUNTA(F175:G175)=2,F175&amp;" "&amp;IF(G175&gt;DATE(YEAR(starting_date)-18,1,1),"U18",IF(G175&gt;DATE(YEAR(starting_date)-40,MONTH(starting_date),DAY(starting_date)),"Senior",IF(G175&gt;DATE(YEAR(starting_date)-50,MONTH(starting_date),DAY(starting_date)),"Masters 40+",IF(G175&gt;DATE(YEAR(starting_date)-60,MONTH(starting_date),DAY(starting_date)),"Masters 50+","Masters 60+")))),"")</f>
        <v/>
      </c>
      <c r="K175" s="18" t="str">
        <f t="shared" si="8"/>
        <v>UNKNOWN</v>
      </c>
      <c r="L175" s="18"/>
      <c r="M175" s="14"/>
      <c r="N175" s="14"/>
    </row>
    <row r="176" spans="1:14" ht="16.5" customHeight="1" x14ac:dyDescent="0.55000000000000004">
      <c r="A176" s="14"/>
      <c r="B176" s="14"/>
      <c r="C176" s="14"/>
      <c r="D176" s="14"/>
      <c r="E176" s="14"/>
      <c r="F176" s="15"/>
      <c r="G176" s="14"/>
      <c r="H176" s="17" t="str">
        <f t="shared" si="7"/>
        <v/>
      </c>
      <c r="I176" s="18" t="str">
        <f t="shared" si="6"/>
        <v/>
      </c>
      <c r="J176" s="18" t="str">
        <f>IF(COUNTA(F176:G176)=2,F176&amp;" "&amp;IF(G176&gt;DATE(YEAR(starting_date)-18,1,1),"U18",IF(G176&gt;DATE(YEAR(starting_date)-40,MONTH(starting_date),DAY(starting_date)),"Senior",IF(G176&gt;DATE(YEAR(starting_date)-50,MONTH(starting_date),DAY(starting_date)),"Masters 40+",IF(G176&gt;DATE(YEAR(starting_date)-60,MONTH(starting_date),DAY(starting_date)),"Masters 50+","Masters 60+")))),"")</f>
        <v/>
      </c>
      <c r="K176" s="18" t="str">
        <f t="shared" si="8"/>
        <v>UNKNOWN</v>
      </c>
      <c r="L176" s="18"/>
      <c r="M176" s="14"/>
      <c r="N176" s="14"/>
    </row>
    <row r="177" spans="1:14" ht="16.5" customHeight="1" x14ac:dyDescent="0.55000000000000004">
      <c r="A177" s="14"/>
      <c r="B177" s="14"/>
      <c r="C177" s="14"/>
      <c r="D177" s="14"/>
      <c r="E177" s="14"/>
      <c r="F177" s="15"/>
      <c r="G177" s="14"/>
      <c r="H177" s="17" t="str">
        <f t="shared" si="7"/>
        <v/>
      </c>
      <c r="I177" s="18" t="str">
        <f t="shared" si="6"/>
        <v/>
      </c>
      <c r="J177" s="18" t="str">
        <f>IF(COUNTA(F177:G177)=2,F177&amp;" "&amp;IF(G177&gt;DATE(YEAR(starting_date)-18,1,1),"U18",IF(G177&gt;DATE(YEAR(starting_date)-40,MONTH(starting_date),DAY(starting_date)),"Senior",IF(G177&gt;DATE(YEAR(starting_date)-50,MONTH(starting_date),DAY(starting_date)),"Masters 40+",IF(G177&gt;DATE(YEAR(starting_date)-60,MONTH(starting_date),DAY(starting_date)),"Masters 50+","Masters 60+")))),"")</f>
        <v/>
      </c>
      <c r="K177" s="18" t="str">
        <f t="shared" si="8"/>
        <v>UNKNOWN</v>
      </c>
      <c r="L177" s="18"/>
      <c r="M177" s="14"/>
      <c r="N177" s="14"/>
    </row>
    <row r="178" spans="1:14" ht="16.5" customHeight="1" x14ac:dyDescent="0.55000000000000004">
      <c r="A178" s="14"/>
      <c r="B178" s="14"/>
      <c r="C178" s="14"/>
      <c r="D178" s="14"/>
      <c r="E178" s="14"/>
      <c r="F178" s="15"/>
      <c r="G178" s="14"/>
      <c r="H178" s="17" t="str">
        <f t="shared" si="7"/>
        <v/>
      </c>
      <c r="I178" s="18" t="str">
        <f t="shared" si="6"/>
        <v/>
      </c>
      <c r="J178" s="18" t="str">
        <f>IF(COUNTA(F178:G178)=2,F178&amp;" "&amp;IF(G178&gt;DATE(YEAR(starting_date)-18,1,1),"U18",IF(G178&gt;DATE(YEAR(starting_date)-40,MONTH(starting_date),DAY(starting_date)),"Senior",IF(G178&gt;DATE(YEAR(starting_date)-50,MONTH(starting_date),DAY(starting_date)),"Masters 40+",IF(G178&gt;DATE(YEAR(starting_date)-60,MONTH(starting_date),DAY(starting_date)),"Masters 50+","Masters 60+")))),"")</f>
        <v/>
      </c>
      <c r="K178" s="18" t="str">
        <f t="shared" si="8"/>
        <v>UNKNOWN</v>
      </c>
      <c r="L178" s="18"/>
      <c r="M178" s="14"/>
      <c r="N178" s="14"/>
    </row>
    <row r="179" spans="1:14" ht="16.5" customHeight="1" x14ac:dyDescent="0.55000000000000004">
      <c r="A179" s="14"/>
      <c r="B179" s="14"/>
      <c r="C179" s="14"/>
      <c r="D179" s="14"/>
      <c r="E179" s="14"/>
      <c r="F179" s="15"/>
      <c r="G179" s="14"/>
      <c r="H179" s="17" t="str">
        <f t="shared" si="7"/>
        <v/>
      </c>
      <c r="I179" s="18" t="str">
        <f t="shared" si="6"/>
        <v/>
      </c>
      <c r="J179" s="18" t="str">
        <f>IF(COUNTA(F179:G179)=2,F179&amp;" "&amp;IF(G179&gt;DATE(YEAR(starting_date)-18,1,1),"U18",IF(G179&gt;DATE(YEAR(starting_date)-40,MONTH(starting_date),DAY(starting_date)),"Senior",IF(G179&gt;DATE(YEAR(starting_date)-50,MONTH(starting_date),DAY(starting_date)),"Masters 40+",IF(G179&gt;DATE(YEAR(starting_date)-60,MONTH(starting_date),DAY(starting_date)),"Masters 50+","Masters 60+")))),"")</f>
        <v/>
      </c>
      <c r="K179" s="18" t="str">
        <f t="shared" si="8"/>
        <v>UNKNOWN</v>
      </c>
      <c r="L179" s="18"/>
      <c r="M179" s="14"/>
      <c r="N179" s="14"/>
    </row>
    <row r="180" spans="1:14" ht="16.5" customHeight="1" x14ac:dyDescent="0.55000000000000004">
      <c r="A180" s="14"/>
      <c r="B180" s="14"/>
      <c r="C180" s="14"/>
      <c r="D180" s="14"/>
      <c r="E180" s="14"/>
      <c r="F180" s="15"/>
      <c r="G180" s="14"/>
      <c r="H180" s="17" t="str">
        <f t="shared" si="7"/>
        <v/>
      </c>
      <c r="I180" s="18" t="str">
        <f t="shared" si="6"/>
        <v/>
      </c>
      <c r="J180" s="18" t="str">
        <f>IF(COUNTA(F180:G180)=2,F180&amp;" "&amp;IF(G180&gt;DATE(YEAR(starting_date)-18,1,1),"U18",IF(G180&gt;DATE(YEAR(starting_date)-40,MONTH(starting_date),DAY(starting_date)),"Senior",IF(G180&gt;DATE(YEAR(starting_date)-50,MONTH(starting_date),DAY(starting_date)),"Masters 40+",IF(G180&gt;DATE(YEAR(starting_date)-60,MONTH(starting_date),DAY(starting_date)),"Masters 50+","Masters 60+")))),"")</f>
        <v/>
      </c>
      <c r="K180" s="18" t="str">
        <f t="shared" si="8"/>
        <v>UNKNOWN</v>
      </c>
      <c r="L180" s="18"/>
      <c r="M180" s="14"/>
      <c r="N180" s="14"/>
    </row>
    <row r="181" spans="1:14" ht="16.5" customHeight="1" x14ac:dyDescent="0.55000000000000004">
      <c r="A181" s="14"/>
      <c r="B181" s="14"/>
      <c r="C181" s="14"/>
      <c r="D181" s="14"/>
      <c r="E181" s="14"/>
      <c r="F181" s="15"/>
      <c r="G181" s="14"/>
      <c r="H181" s="17" t="str">
        <f t="shared" si="7"/>
        <v/>
      </c>
      <c r="I181" s="18" t="str">
        <f t="shared" si="6"/>
        <v/>
      </c>
      <c r="J181" s="18" t="str">
        <f>IF(COUNTA(F181:G181)=2,F181&amp;" "&amp;IF(G181&gt;DATE(YEAR(starting_date)-18,1,1),"U18",IF(G181&gt;DATE(YEAR(starting_date)-40,MONTH(starting_date),DAY(starting_date)),"Senior",IF(G181&gt;DATE(YEAR(starting_date)-50,MONTH(starting_date),DAY(starting_date)),"Masters 40+",IF(G181&gt;DATE(YEAR(starting_date)-60,MONTH(starting_date),DAY(starting_date)),"Masters 50+","Masters 60+")))),"")</f>
        <v/>
      </c>
      <c r="K181" s="18" t="str">
        <f t="shared" si="8"/>
        <v>UNKNOWN</v>
      </c>
      <c r="L181" s="18"/>
      <c r="M181" s="14"/>
      <c r="N181" s="14"/>
    </row>
    <row r="182" spans="1:14" ht="16.5" customHeight="1" x14ac:dyDescent="0.55000000000000004">
      <c r="A182" s="14"/>
      <c r="B182" s="14"/>
      <c r="C182" s="14"/>
      <c r="D182" s="14"/>
      <c r="E182" s="14"/>
      <c r="F182" s="15"/>
      <c r="G182" s="14"/>
      <c r="H182" s="17" t="str">
        <f t="shared" si="7"/>
        <v/>
      </c>
      <c r="I182" s="18" t="str">
        <f t="shared" si="6"/>
        <v/>
      </c>
      <c r="J182" s="18" t="str">
        <f>IF(COUNTA(F182:G182)=2,F182&amp;" "&amp;IF(G182&gt;DATE(YEAR(starting_date)-18,1,1),"U18",IF(G182&gt;DATE(YEAR(starting_date)-40,MONTH(starting_date),DAY(starting_date)),"Senior",IF(G182&gt;DATE(YEAR(starting_date)-50,MONTH(starting_date),DAY(starting_date)),"Masters 40+",IF(G182&gt;DATE(YEAR(starting_date)-60,MONTH(starting_date),DAY(starting_date)),"Masters 50+","Masters 60+")))),"")</f>
        <v/>
      </c>
      <c r="K182" s="18" t="str">
        <f t="shared" si="8"/>
        <v>UNKNOWN</v>
      </c>
      <c r="L182" s="18"/>
      <c r="M182" s="14"/>
      <c r="N182" s="14"/>
    </row>
    <row r="183" spans="1:14" ht="16.5" customHeight="1" x14ac:dyDescent="0.55000000000000004">
      <c r="A183" s="14"/>
      <c r="B183" s="14"/>
      <c r="C183" s="14"/>
      <c r="D183" s="14"/>
      <c r="E183" s="14"/>
      <c r="F183" s="15"/>
      <c r="G183" s="14"/>
      <c r="H183" s="17" t="str">
        <f t="shared" si="7"/>
        <v/>
      </c>
      <c r="I183" s="18" t="str">
        <f t="shared" si="6"/>
        <v/>
      </c>
      <c r="J183" s="18" t="str">
        <f>IF(COUNTA(F183:G183)=2,F183&amp;" "&amp;IF(G183&gt;DATE(YEAR(starting_date)-18,1,1),"U18",IF(G183&gt;DATE(YEAR(starting_date)-40,MONTH(starting_date),DAY(starting_date)),"Senior",IF(G183&gt;DATE(YEAR(starting_date)-50,MONTH(starting_date),DAY(starting_date)),"Masters 40+",IF(G183&gt;DATE(YEAR(starting_date)-60,MONTH(starting_date),DAY(starting_date)),"Masters 50+","Masters 60+")))),"")</f>
        <v/>
      </c>
      <c r="K183" s="18" t="str">
        <f t="shared" si="8"/>
        <v>UNKNOWN</v>
      </c>
      <c r="L183" s="18"/>
      <c r="M183" s="14"/>
      <c r="N183" s="14"/>
    </row>
    <row r="184" spans="1:14" ht="16.5" customHeight="1" x14ac:dyDescent="0.55000000000000004">
      <c r="A184" s="14"/>
      <c r="B184" s="14"/>
      <c r="C184" s="14"/>
      <c r="D184" s="14"/>
      <c r="E184" s="14"/>
      <c r="F184" s="15"/>
      <c r="G184" s="14"/>
      <c r="H184" s="17" t="str">
        <f t="shared" si="7"/>
        <v/>
      </c>
      <c r="I184" s="18" t="str">
        <f t="shared" si="6"/>
        <v/>
      </c>
      <c r="J184" s="18" t="str">
        <f>IF(COUNTA(F184:G184)=2,F184&amp;" "&amp;IF(G184&gt;DATE(YEAR(starting_date)-18,1,1),"U18",IF(G184&gt;DATE(YEAR(starting_date)-40,MONTH(starting_date),DAY(starting_date)),"Senior",IF(G184&gt;DATE(YEAR(starting_date)-50,MONTH(starting_date),DAY(starting_date)),"Masters 40+",IF(G184&gt;DATE(YEAR(starting_date)-60,MONTH(starting_date),DAY(starting_date)),"Masters 50+","Masters 60+")))),"")</f>
        <v/>
      </c>
      <c r="K184" s="18" t="str">
        <f t="shared" si="8"/>
        <v>UNKNOWN</v>
      </c>
      <c r="L184" s="18"/>
      <c r="M184" s="14"/>
      <c r="N184" s="14"/>
    </row>
    <row r="185" spans="1:14" ht="16.5" customHeight="1" x14ac:dyDescent="0.55000000000000004">
      <c r="A185" s="14"/>
      <c r="B185" s="14"/>
      <c r="C185" s="14"/>
      <c r="D185" s="14"/>
      <c r="E185" s="14"/>
      <c r="F185" s="15"/>
      <c r="G185" s="14"/>
      <c r="H185" s="17" t="str">
        <f t="shared" si="7"/>
        <v/>
      </c>
      <c r="I185" s="18" t="str">
        <f t="shared" si="6"/>
        <v/>
      </c>
      <c r="J185" s="18" t="str">
        <f>IF(COUNTA(F185:G185)=2,F185&amp;" "&amp;IF(G185&gt;DATE(YEAR(starting_date)-18,1,1),"U18",IF(G185&gt;DATE(YEAR(starting_date)-40,MONTH(starting_date),DAY(starting_date)),"Senior",IF(G185&gt;DATE(YEAR(starting_date)-50,MONTH(starting_date),DAY(starting_date)),"Masters 40+",IF(G185&gt;DATE(YEAR(starting_date)-60,MONTH(starting_date),DAY(starting_date)),"Masters 50+","Masters 60+")))),"")</f>
        <v/>
      </c>
      <c r="K185" s="18" t="str">
        <f t="shared" si="8"/>
        <v>UNKNOWN</v>
      </c>
      <c r="L185" s="18"/>
      <c r="M185" s="14"/>
      <c r="N185" s="14"/>
    </row>
    <row r="186" spans="1:14" ht="16.5" customHeight="1" x14ac:dyDescent="0.55000000000000004">
      <c r="A186" s="14"/>
      <c r="B186" s="14"/>
      <c r="C186" s="14"/>
      <c r="D186" s="14"/>
      <c r="E186" s="14"/>
      <c r="F186" s="15"/>
      <c r="G186" s="14"/>
      <c r="H186" s="17" t="str">
        <f t="shared" si="7"/>
        <v/>
      </c>
      <c r="I186" s="18" t="str">
        <f t="shared" si="6"/>
        <v/>
      </c>
      <c r="J186" s="18" t="str">
        <f>IF(COUNTA(F186:G186)=2,F186&amp;" "&amp;IF(G186&gt;DATE(YEAR(starting_date)-18,1,1),"U18",IF(G186&gt;DATE(YEAR(starting_date)-40,MONTH(starting_date),DAY(starting_date)),"Senior",IF(G186&gt;DATE(YEAR(starting_date)-50,MONTH(starting_date),DAY(starting_date)),"Masters 40+",IF(G186&gt;DATE(YEAR(starting_date)-60,MONTH(starting_date),DAY(starting_date)),"Masters 50+","Masters 60+")))),"")</f>
        <v/>
      </c>
      <c r="K186" s="18" t="str">
        <f t="shared" si="8"/>
        <v>UNKNOWN</v>
      </c>
      <c r="L186" s="18"/>
      <c r="M186" s="14"/>
      <c r="N186" s="14"/>
    </row>
    <row r="187" spans="1:14" ht="16.5" customHeight="1" x14ac:dyDescent="0.55000000000000004">
      <c r="A187" s="14"/>
      <c r="B187" s="14"/>
      <c r="C187" s="14"/>
      <c r="D187" s="14"/>
      <c r="E187" s="14"/>
      <c r="F187" s="15"/>
      <c r="G187" s="14"/>
      <c r="H187" s="17" t="str">
        <f t="shared" si="7"/>
        <v/>
      </c>
      <c r="I187" s="18" t="str">
        <f t="shared" si="6"/>
        <v/>
      </c>
      <c r="J187" s="18" t="str">
        <f>IF(COUNTA(F187:G187)=2,F187&amp;" "&amp;IF(G187&gt;DATE(YEAR(starting_date)-18,1,1),"U18",IF(G187&gt;DATE(YEAR(starting_date)-40,MONTH(starting_date),DAY(starting_date)),"Senior",IF(G187&gt;DATE(YEAR(starting_date)-50,MONTH(starting_date),DAY(starting_date)),"Masters 40+",IF(G187&gt;DATE(YEAR(starting_date)-60,MONTH(starting_date),DAY(starting_date)),"Masters 50+","Masters 60+")))),"")</f>
        <v/>
      </c>
      <c r="K187" s="18" t="str">
        <f t="shared" si="8"/>
        <v>UNKNOWN</v>
      </c>
      <c r="L187" s="18"/>
      <c r="M187" s="14"/>
      <c r="N187" s="14"/>
    </row>
    <row r="188" spans="1:14" ht="16.5" customHeight="1" x14ac:dyDescent="0.55000000000000004">
      <c r="A188" s="14"/>
      <c r="B188" s="14"/>
      <c r="C188" s="14"/>
      <c r="D188" s="14"/>
      <c r="E188" s="14"/>
      <c r="F188" s="15"/>
      <c r="G188" s="14"/>
      <c r="H188" s="17" t="str">
        <f t="shared" si="7"/>
        <v/>
      </c>
      <c r="I188" s="18" t="str">
        <f t="shared" si="6"/>
        <v/>
      </c>
      <c r="J188" s="18" t="str">
        <f>IF(COUNTA(F188:G188)=2,F188&amp;" "&amp;IF(G188&gt;DATE(YEAR(starting_date)-18,1,1),"U18",IF(G188&gt;DATE(YEAR(starting_date)-40,MONTH(starting_date),DAY(starting_date)),"Senior",IF(G188&gt;DATE(YEAR(starting_date)-50,MONTH(starting_date),DAY(starting_date)),"Masters 40+",IF(G188&gt;DATE(YEAR(starting_date)-60,MONTH(starting_date),DAY(starting_date)),"Masters 50+","Masters 60+")))),"")</f>
        <v/>
      </c>
      <c r="K188" s="18" t="str">
        <f t="shared" si="8"/>
        <v>UNKNOWN</v>
      </c>
      <c r="L188" s="18"/>
      <c r="M188" s="14"/>
      <c r="N188" s="14"/>
    </row>
    <row r="189" spans="1:14" ht="16.5" customHeight="1" x14ac:dyDescent="0.55000000000000004">
      <c r="A189" s="14"/>
      <c r="B189" s="14"/>
      <c r="C189" s="14"/>
      <c r="D189" s="14"/>
      <c r="E189" s="14"/>
      <c r="F189" s="15"/>
      <c r="G189" s="14"/>
      <c r="H189" s="17" t="str">
        <f t="shared" si="7"/>
        <v/>
      </c>
      <c r="I189" s="18" t="str">
        <f t="shared" si="6"/>
        <v/>
      </c>
      <c r="J189" s="18" t="str">
        <f>IF(COUNTA(F189:G189)=2,F189&amp;" "&amp;IF(G189&gt;DATE(YEAR(starting_date)-18,1,1),"U18",IF(G189&gt;DATE(YEAR(starting_date)-40,MONTH(starting_date),DAY(starting_date)),"Senior",IF(G189&gt;DATE(YEAR(starting_date)-50,MONTH(starting_date),DAY(starting_date)),"Masters 40+",IF(G189&gt;DATE(YEAR(starting_date)-60,MONTH(starting_date),DAY(starting_date)),"Masters 50+","Masters 60+")))),"")</f>
        <v/>
      </c>
      <c r="K189" s="18" t="str">
        <f t="shared" si="8"/>
        <v>UNKNOWN</v>
      </c>
      <c r="L189" s="18"/>
      <c r="M189" s="14"/>
      <c r="N189" s="14"/>
    </row>
    <row r="190" spans="1:14" ht="16.5" customHeight="1" x14ac:dyDescent="0.55000000000000004">
      <c r="A190" s="14"/>
      <c r="B190" s="14"/>
      <c r="C190" s="14"/>
      <c r="D190" s="14"/>
      <c r="E190" s="14"/>
      <c r="F190" s="15"/>
      <c r="G190" s="14"/>
      <c r="H190" s="17" t="str">
        <f t="shared" si="7"/>
        <v/>
      </c>
      <c r="I190" s="18" t="str">
        <f t="shared" si="6"/>
        <v/>
      </c>
      <c r="J190" s="18" t="str">
        <f>IF(COUNTA(F190:G190)=2,F190&amp;" "&amp;IF(G190&gt;DATE(YEAR(starting_date)-18,1,1),"U18",IF(G190&gt;DATE(YEAR(starting_date)-40,MONTH(starting_date),DAY(starting_date)),"Senior",IF(G190&gt;DATE(YEAR(starting_date)-50,MONTH(starting_date),DAY(starting_date)),"Masters 40+",IF(G190&gt;DATE(YEAR(starting_date)-60,MONTH(starting_date),DAY(starting_date)),"Masters 50+","Masters 60+")))),"")</f>
        <v/>
      </c>
      <c r="K190" s="18" t="str">
        <f t="shared" si="8"/>
        <v>UNKNOWN</v>
      </c>
      <c r="L190" s="18"/>
      <c r="M190" s="14"/>
      <c r="N190" s="14"/>
    </row>
    <row r="191" spans="1:14" ht="16.5" customHeight="1" x14ac:dyDescent="0.55000000000000004">
      <c r="A191" s="14"/>
      <c r="B191" s="14"/>
      <c r="C191" s="14"/>
      <c r="D191" s="14"/>
      <c r="E191" s="14"/>
      <c r="F191" s="15"/>
      <c r="G191" s="14"/>
      <c r="H191" s="17" t="str">
        <f t="shared" si="7"/>
        <v/>
      </c>
      <c r="I191" s="18" t="str">
        <f t="shared" si="6"/>
        <v/>
      </c>
      <c r="J191" s="18" t="str">
        <f>IF(COUNTA(F191:G191)=2,F191&amp;" "&amp;IF(G191&gt;DATE(YEAR(starting_date)-18,1,1),"U18",IF(G191&gt;DATE(YEAR(starting_date)-40,MONTH(starting_date),DAY(starting_date)),"Senior",IF(G191&gt;DATE(YEAR(starting_date)-50,MONTH(starting_date),DAY(starting_date)),"Masters 40+",IF(G191&gt;DATE(YEAR(starting_date)-60,MONTH(starting_date),DAY(starting_date)),"Masters 50+","Masters 60+")))),"")</f>
        <v/>
      </c>
      <c r="K191" s="18" t="str">
        <f t="shared" si="8"/>
        <v>UNKNOWN</v>
      </c>
      <c r="L191" s="18"/>
      <c r="M191" s="14"/>
      <c r="N191" s="14"/>
    </row>
    <row r="192" spans="1:14" ht="16.5" customHeight="1" x14ac:dyDescent="0.55000000000000004">
      <c r="A192" s="14"/>
      <c r="B192" s="14"/>
      <c r="C192" s="14"/>
      <c r="D192" s="14"/>
      <c r="E192" s="14"/>
      <c r="F192" s="15"/>
      <c r="G192" s="14"/>
      <c r="H192" s="17" t="str">
        <f t="shared" si="7"/>
        <v/>
      </c>
      <c r="I192" s="18" t="str">
        <f t="shared" si="6"/>
        <v/>
      </c>
      <c r="J192" s="18" t="str">
        <f>IF(COUNTA(F192:G192)=2,F192&amp;" "&amp;IF(G192&gt;DATE(YEAR(starting_date)-18,1,1),"U18",IF(G192&gt;DATE(YEAR(starting_date)-40,MONTH(starting_date),DAY(starting_date)),"Senior",IF(G192&gt;DATE(YEAR(starting_date)-50,MONTH(starting_date),DAY(starting_date)),"Masters 40+",IF(G192&gt;DATE(YEAR(starting_date)-60,MONTH(starting_date),DAY(starting_date)),"Masters 50+","Masters 60+")))),"")</f>
        <v/>
      </c>
      <c r="K192" s="18" t="str">
        <f t="shared" si="8"/>
        <v>UNKNOWN</v>
      </c>
      <c r="L192" s="18"/>
      <c r="M192" s="14"/>
      <c r="N192" s="14"/>
    </row>
    <row r="193" spans="1:14" ht="16.5" customHeight="1" x14ac:dyDescent="0.55000000000000004">
      <c r="A193" s="14"/>
      <c r="B193" s="14"/>
      <c r="C193" s="14"/>
      <c r="D193" s="14"/>
      <c r="E193" s="14"/>
      <c r="F193" s="15"/>
      <c r="G193" s="14"/>
      <c r="H193" s="17" t="str">
        <f t="shared" si="7"/>
        <v/>
      </c>
      <c r="I193" s="18" t="str">
        <f t="shared" si="6"/>
        <v/>
      </c>
      <c r="J193" s="18" t="str">
        <f>IF(COUNTA(F193:G193)=2,F193&amp;" "&amp;IF(G193&gt;DATE(YEAR(starting_date)-18,1,1),"U18",IF(G193&gt;DATE(YEAR(starting_date)-40,MONTH(starting_date),DAY(starting_date)),"Senior",IF(G193&gt;DATE(YEAR(starting_date)-50,MONTH(starting_date),DAY(starting_date)),"Masters 40+",IF(G193&gt;DATE(YEAR(starting_date)-60,MONTH(starting_date),DAY(starting_date)),"Masters 50+","Masters 60+")))),"")</f>
        <v/>
      </c>
      <c r="K193" s="18" t="str">
        <f t="shared" si="8"/>
        <v>UNKNOWN</v>
      </c>
      <c r="L193" s="18"/>
      <c r="M193" s="14"/>
      <c r="N193" s="14"/>
    </row>
    <row r="194" spans="1:14" ht="16.5" customHeight="1" x14ac:dyDescent="0.55000000000000004">
      <c r="A194" s="14"/>
      <c r="B194" s="14"/>
      <c r="C194" s="14"/>
      <c r="D194" s="14"/>
      <c r="E194" s="14"/>
      <c r="F194" s="15"/>
      <c r="G194" s="14"/>
      <c r="H194" s="17" t="str">
        <f t="shared" si="7"/>
        <v/>
      </c>
      <c r="I194" s="18" t="str">
        <f t="shared" ref="I194:I257" si="9">IF(COUNTA(F194:G194)=2,F194&amp;" "&amp;IF(G194&gt;DATE(YEAR(starting_date)-40,MONTH(starting_date),DAY(starting_date)),"Senior and U18",IF(G194&gt;DATE(YEAR(starting_date)-50,MONTH(starting_date),DAY(starting_date)),"Masters 40+",IF(G194&gt;DATE(YEAR(starting_date)-60,MONTH(starting_date),DAY(starting_date)),"Masters 50+","Masters 60+"))),"")</f>
        <v/>
      </c>
      <c r="J194" s="18" t="str">
        <f>IF(COUNTA(F194:G194)=2,F194&amp;" "&amp;IF(G194&gt;DATE(YEAR(starting_date)-18,1,1),"U18",IF(G194&gt;DATE(YEAR(starting_date)-40,MONTH(starting_date),DAY(starting_date)),"Senior",IF(G194&gt;DATE(YEAR(starting_date)-50,MONTH(starting_date),DAY(starting_date)),"Masters 40+",IF(G194&gt;DATE(YEAR(starting_date)-60,MONTH(starting_date),DAY(starting_date)),"Masters 50+","Masters 60+")))),"")</f>
        <v/>
      </c>
      <c r="K194" s="18" t="str">
        <f t="shared" si="8"/>
        <v>UNKNOWN</v>
      </c>
      <c r="L194" s="18"/>
      <c r="M194" s="14"/>
      <c r="N194" s="14"/>
    </row>
    <row r="195" spans="1:14" ht="16.5" customHeight="1" x14ac:dyDescent="0.55000000000000004">
      <c r="A195" s="14"/>
      <c r="B195" s="14"/>
      <c r="C195" s="14"/>
      <c r="D195" s="14"/>
      <c r="E195" s="14"/>
      <c r="F195" s="15"/>
      <c r="G195" s="14"/>
      <c r="H195" s="17" t="str">
        <f t="shared" ref="H195:H258" si="10">IF(NOT(ISBLANK(G195)),2025-YEAR(G195),"")</f>
        <v/>
      </c>
      <c r="I195" s="18" t="str">
        <f t="shared" si="9"/>
        <v/>
      </c>
      <c r="J195" s="18" t="str">
        <f>IF(COUNTA(F195:G195)=2,F195&amp;" "&amp;IF(G195&gt;DATE(YEAR(starting_date)-18,1,1),"U18",IF(G195&gt;DATE(YEAR(starting_date)-40,MONTH(starting_date),DAY(starting_date)),"Senior",IF(G195&gt;DATE(YEAR(starting_date)-50,MONTH(starting_date),DAY(starting_date)),"Masters 40+",IF(G195&gt;DATE(YEAR(starting_date)-60,MONTH(starting_date),DAY(starting_date)),"Masters 50+","Masters 60+")))),"")</f>
        <v/>
      </c>
      <c r="K195" s="18" t="str">
        <f t="shared" ref="K195:K258" si="11">IF(J195="Men U18","U18M",IF(J195="Men Senior","SeniorM",IF(J195="Men Masters 40+","O40M",IF(J195="Men Masters 50+","O50M",IF(J195="Men Masters 60+","O60M",IF(J195="Women U18","U18W",IF(J195="Women Senior","SeniorW",IF(J195="Women Masters 40+","O40W",IF(J195="Women Masters 50+","O50W",IF(J195="Women Masters 60+","O60W","UNKNOWN"))))))))))</f>
        <v>UNKNOWN</v>
      </c>
      <c r="L195" s="18"/>
      <c r="M195" s="14"/>
      <c r="N195" s="14"/>
    </row>
    <row r="196" spans="1:14" ht="16.5" customHeight="1" x14ac:dyDescent="0.55000000000000004">
      <c r="A196" s="14"/>
      <c r="B196" s="14"/>
      <c r="C196" s="14"/>
      <c r="D196" s="14"/>
      <c r="E196" s="14"/>
      <c r="F196" s="15"/>
      <c r="G196" s="14"/>
      <c r="H196" s="17" t="str">
        <f t="shared" si="10"/>
        <v/>
      </c>
      <c r="I196" s="18" t="str">
        <f t="shared" si="9"/>
        <v/>
      </c>
      <c r="J196" s="18" t="str">
        <f>IF(COUNTA(F196:G196)=2,F196&amp;" "&amp;IF(G196&gt;DATE(YEAR(starting_date)-18,1,1),"U18",IF(G196&gt;DATE(YEAR(starting_date)-40,MONTH(starting_date),DAY(starting_date)),"Senior",IF(G196&gt;DATE(YEAR(starting_date)-50,MONTH(starting_date),DAY(starting_date)),"Masters 40+",IF(G196&gt;DATE(YEAR(starting_date)-60,MONTH(starting_date),DAY(starting_date)),"Masters 50+","Masters 60+")))),"")</f>
        <v/>
      </c>
      <c r="K196" s="18" t="str">
        <f t="shared" si="11"/>
        <v>UNKNOWN</v>
      </c>
      <c r="L196" s="18"/>
      <c r="M196" s="14"/>
      <c r="N196" s="14"/>
    </row>
    <row r="197" spans="1:14" ht="16.5" customHeight="1" x14ac:dyDescent="0.55000000000000004">
      <c r="A197" s="14"/>
      <c r="B197" s="14"/>
      <c r="C197" s="14"/>
      <c r="D197" s="14"/>
      <c r="E197" s="14"/>
      <c r="F197" s="15"/>
      <c r="G197" s="14"/>
      <c r="H197" s="17" t="str">
        <f t="shared" si="10"/>
        <v/>
      </c>
      <c r="I197" s="18" t="str">
        <f t="shared" si="9"/>
        <v/>
      </c>
      <c r="J197" s="18" t="str">
        <f>IF(COUNTA(F197:G197)=2,F197&amp;" "&amp;IF(G197&gt;DATE(YEAR(starting_date)-18,1,1),"U18",IF(G197&gt;DATE(YEAR(starting_date)-40,MONTH(starting_date),DAY(starting_date)),"Senior",IF(G197&gt;DATE(YEAR(starting_date)-50,MONTH(starting_date),DAY(starting_date)),"Masters 40+",IF(G197&gt;DATE(YEAR(starting_date)-60,MONTH(starting_date),DAY(starting_date)),"Masters 50+","Masters 60+")))),"")</f>
        <v/>
      </c>
      <c r="K197" s="18" t="str">
        <f t="shared" si="11"/>
        <v>UNKNOWN</v>
      </c>
      <c r="L197" s="18"/>
      <c r="M197" s="14"/>
      <c r="N197" s="14"/>
    </row>
    <row r="198" spans="1:14" ht="16.5" customHeight="1" x14ac:dyDescent="0.55000000000000004">
      <c r="A198" s="14"/>
      <c r="B198" s="14"/>
      <c r="C198" s="14"/>
      <c r="D198" s="14"/>
      <c r="E198" s="14"/>
      <c r="F198" s="15"/>
      <c r="G198" s="14"/>
      <c r="H198" s="17" t="str">
        <f t="shared" si="10"/>
        <v/>
      </c>
      <c r="I198" s="18" t="str">
        <f t="shared" si="9"/>
        <v/>
      </c>
      <c r="J198" s="18" t="str">
        <f>IF(COUNTA(F198:G198)=2,F198&amp;" "&amp;IF(G198&gt;DATE(YEAR(starting_date)-18,1,1),"U18",IF(G198&gt;DATE(YEAR(starting_date)-40,MONTH(starting_date),DAY(starting_date)),"Senior",IF(G198&gt;DATE(YEAR(starting_date)-50,MONTH(starting_date),DAY(starting_date)),"Masters 40+",IF(G198&gt;DATE(YEAR(starting_date)-60,MONTH(starting_date),DAY(starting_date)),"Masters 50+","Masters 60+")))),"")</f>
        <v/>
      </c>
      <c r="K198" s="18" t="str">
        <f t="shared" si="11"/>
        <v>UNKNOWN</v>
      </c>
      <c r="L198" s="18"/>
      <c r="M198" s="14"/>
      <c r="N198" s="14"/>
    </row>
    <row r="199" spans="1:14" ht="16.5" customHeight="1" x14ac:dyDescent="0.55000000000000004">
      <c r="A199" s="14"/>
      <c r="B199" s="14"/>
      <c r="C199" s="14"/>
      <c r="D199" s="14"/>
      <c r="E199" s="14"/>
      <c r="F199" s="15"/>
      <c r="G199" s="14"/>
      <c r="H199" s="17" t="str">
        <f t="shared" si="10"/>
        <v/>
      </c>
      <c r="I199" s="18" t="str">
        <f t="shared" si="9"/>
        <v/>
      </c>
      <c r="J199" s="18" t="str">
        <f>IF(COUNTA(F199:G199)=2,F199&amp;" "&amp;IF(G199&gt;DATE(YEAR(starting_date)-18,1,1),"U18",IF(G199&gt;DATE(YEAR(starting_date)-40,MONTH(starting_date),DAY(starting_date)),"Senior",IF(G199&gt;DATE(YEAR(starting_date)-50,MONTH(starting_date),DAY(starting_date)),"Masters 40+",IF(G199&gt;DATE(YEAR(starting_date)-60,MONTH(starting_date),DAY(starting_date)),"Masters 50+","Masters 60+")))),"")</f>
        <v/>
      </c>
      <c r="K199" s="18" t="str">
        <f t="shared" si="11"/>
        <v>UNKNOWN</v>
      </c>
      <c r="L199" s="18"/>
      <c r="M199" s="14"/>
      <c r="N199" s="14"/>
    </row>
    <row r="200" spans="1:14" ht="16.5" customHeight="1" x14ac:dyDescent="0.55000000000000004">
      <c r="A200" s="14"/>
      <c r="B200" s="14"/>
      <c r="C200" s="14"/>
      <c r="D200" s="14"/>
      <c r="E200" s="14"/>
      <c r="F200" s="15"/>
      <c r="G200" s="14"/>
      <c r="H200" s="17" t="str">
        <f t="shared" si="10"/>
        <v/>
      </c>
      <c r="I200" s="18" t="str">
        <f t="shared" si="9"/>
        <v/>
      </c>
      <c r="J200" s="18" t="str">
        <f>IF(COUNTA(F200:G200)=2,F200&amp;" "&amp;IF(G200&gt;DATE(YEAR(starting_date)-18,1,1),"U18",IF(G200&gt;DATE(YEAR(starting_date)-40,MONTH(starting_date),DAY(starting_date)),"Senior",IF(G200&gt;DATE(YEAR(starting_date)-50,MONTH(starting_date),DAY(starting_date)),"Masters 40+",IF(G200&gt;DATE(YEAR(starting_date)-60,MONTH(starting_date),DAY(starting_date)),"Masters 50+","Masters 60+")))),"")</f>
        <v/>
      </c>
      <c r="K200" s="18" t="str">
        <f t="shared" si="11"/>
        <v>UNKNOWN</v>
      </c>
      <c r="L200" s="18"/>
      <c r="M200" s="14"/>
      <c r="N200" s="14"/>
    </row>
    <row r="201" spans="1:14" ht="16.5" customHeight="1" x14ac:dyDescent="0.55000000000000004">
      <c r="A201" s="14"/>
      <c r="B201" s="14"/>
      <c r="C201" s="14"/>
      <c r="D201" s="14"/>
      <c r="E201" s="14"/>
      <c r="F201" s="15"/>
      <c r="G201" s="14"/>
      <c r="H201" s="17" t="str">
        <f t="shared" si="10"/>
        <v/>
      </c>
      <c r="I201" s="18" t="str">
        <f t="shared" si="9"/>
        <v/>
      </c>
      <c r="J201" s="18" t="str">
        <f>IF(COUNTA(F201:G201)=2,F201&amp;" "&amp;IF(G201&gt;DATE(YEAR(starting_date)-18,1,1),"U18",IF(G201&gt;DATE(YEAR(starting_date)-40,MONTH(starting_date),DAY(starting_date)),"Senior",IF(G201&gt;DATE(YEAR(starting_date)-50,MONTH(starting_date),DAY(starting_date)),"Masters 40+",IF(G201&gt;DATE(YEAR(starting_date)-60,MONTH(starting_date),DAY(starting_date)),"Masters 50+","Masters 60+")))),"")</f>
        <v/>
      </c>
      <c r="K201" s="18" t="str">
        <f t="shared" si="11"/>
        <v>UNKNOWN</v>
      </c>
      <c r="L201" s="18"/>
      <c r="M201" s="14"/>
      <c r="N201" s="14"/>
    </row>
    <row r="202" spans="1:14" ht="16.5" customHeight="1" x14ac:dyDescent="0.55000000000000004">
      <c r="A202" s="14"/>
      <c r="B202" s="14"/>
      <c r="C202" s="14"/>
      <c r="D202" s="14"/>
      <c r="E202" s="14"/>
      <c r="F202" s="15"/>
      <c r="G202" s="14"/>
      <c r="H202" s="17" t="str">
        <f t="shared" si="10"/>
        <v/>
      </c>
      <c r="I202" s="18" t="str">
        <f t="shared" si="9"/>
        <v/>
      </c>
      <c r="J202" s="18" t="str">
        <f>IF(COUNTA(F202:G202)=2,F202&amp;" "&amp;IF(G202&gt;DATE(YEAR(starting_date)-18,1,1),"U18",IF(G202&gt;DATE(YEAR(starting_date)-40,MONTH(starting_date),DAY(starting_date)),"Senior",IF(G202&gt;DATE(YEAR(starting_date)-50,MONTH(starting_date),DAY(starting_date)),"Masters 40+",IF(G202&gt;DATE(YEAR(starting_date)-60,MONTH(starting_date),DAY(starting_date)),"Masters 50+","Masters 60+")))),"")</f>
        <v/>
      </c>
      <c r="K202" s="18" t="str">
        <f t="shared" si="11"/>
        <v>UNKNOWN</v>
      </c>
      <c r="L202" s="18"/>
      <c r="M202" s="14"/>
      <c r="N202" s="14"/>
    </row>
    <row r="203" spans="1:14" ht="16.5" customHeight="1" x14ac:dyDescent="0.55000000000000004">
      <c r="A203" s="14"/>
      <c r="B203" s="14"/>
      <c r="C203" s="14"/>
      <c r="D203" s="14"/>
      <c r="E203" s="14"/>
      <c r="F203" s="15"/>
      <c r="G203" s="14"/>
      <c r="H203" s="17" t="str">
        <f t="shared" si="10"/>
        <v/>
      </c>
      <c r="I203" s="18" t="str">
        <f t="shared" si="9"/>
        <v/>
      </c>
      <c r="J203" s="18" t="str">
        <f>IF(COUNTA(F203:G203)=2,F203&amp;" "&amp;IF(G203&gt;DATE(YEAR(starting_date)-18,1,1),"U18",IF(G203&gt;DATE(YEAR(starting_date)-40,MONTH(starting_date),DAY(starting_date)),"Senior",IF(G203&gt;DATE(YEAR(starting_date)-50,MONTH(starting_date),DAY(starting_date)),"Masters 40+",IF(G203&gt;DATE(YEAR(starting_date)-60,MONTH(starting_date),DAY(starting_date)),"Masters 50+","Masters 60+")))),"")</f>
        <v/>
      </c>
      <c r="K203" s="18" t="str">
        <f t="shared" si="11"/>
        <v>UNKNOWN</v>
      </c>
      <c r="L203" s="18"/>
      <c r="M203" s="14"/>
      <c r="N203" s="14"/>
    </row>
    <row r="204" spans="1:14" ht="16.5" customHeight="1" x14ac:dyDescent="0.55000000000000004">
      <c r="A204" s="14"/>
      <c r="B204" s="14"/>
      <c r="C204" s="14"/>
      <c r="D204" s="14"/>
      <c r="E204" s="14"/>
      <c r="F204" s="15"/>
      <c r="G204" s="14"/>
      <c r="H204" s="17" t="str">
        <f t="shared" si="10"/>
        <v/>
      </c>
      <c r="I204" s="18" t="str">
        <f t="shared" si="9"/>
        <v/>
      </c>
      <c r="J204" s="18" t="str">
        <f>IF(COUNTA(F204:G204)=2,F204&amp;" "&amp;IF(G204&gt;DATE(YEAR(starting_date)-18,1,1),"U18",IF(G204&gt;DATE(YEAR(starting_date)-40,MONTH(starting_date),DAY(starting_date)),"Senior",IF(G204&gt;DATE(YEAR(starting_date)-50,MONTH(starting_date),DAY(starting_date)),"Masters 40+",IF(G204&gt;DATE(YEAR(starting_date)-60,MONTH(starting_date),DAY(starting_date)),"Masters 50+","Masters 60+")))),"")</f>
        <v/>
      </c>
      <c r="K204" s="18" t="str">
        <f t="shared" si="11"/>
        <v>UNKNOWN</v>
      </c>
      <c r="L204" s="18"/>
      <c r="M204" s="14"/>
      <c r="N204" s="14"/>
    </row>
    <row r="205" spans="1:14" ht="16.5" customHeight="1" x14ac:dyDescent="0.55000000000000004">
      <c r="A205" s="14"/>
      <c r="B205" s="14"/>
      <c r="C205" s="14"/>
      <c r="D205" s="14"/>
      <c r="E205" s="14"/>
      <c r="F205" s="15"/>
      <c r="G205" s="14"/>
      <c r="H205" s="17" t="str">
        <f t="shared" si="10"/>
        <v/>
      </c>
      <c r="I205" s="18" t="str">
        <f t="shared" si="9"/>
        <v/>
      </c>
      <c r="J205" s="18" t="str">
        <f>IF(COUNTA(F205:G205)=2,F205&amp;" "&amp;IF(G205&gt;DATE(YEAR(starting_date)-18,1,1),"U18",IF(G205&gt;DATE(YEAR(starting_date)-40,MONTH(starting_date),DAY(starting_date)),"Senior",IF(G205&gt;DATE(YEAR(starting_date)-50,MONTH(starting_date),DAY(starting_date)),"Masters 40+",IF(G205&gt;DATE(YEAR(starting_date)-60,MONTH(starting_date),DAY(starting_date)),"Masters 50+","Masters 60+")))),"")</f>
        <v/>
      </c>
      <c r="K205" s="18" t="str">
        <f t="shared" si="11"/>
        <v>UNKNOWN</v>
      </c>
      <c r="L205" s="18"/>
      <c r="M205" s="14"/>
      <c r="N205" s="14"/>
    </row>
    <row r="206" spans="1:14" ht="16.5" customHeight="1" x14ac:dyDescent="0.55000000000000004">
      <c r="A206" s="14"/>
      <c r="B206" s="14"/>
      <c r="C206" s="14"/>
      <c r="D206" s="14"/>
      <c r="E206" s="14"/>
      <c r="F206" s="15"/>
      <c r="G206" s="14"/>
      <c r="H206" s="17" t="str">
        <f t="shared" si="10"/>
        <v/>
      </c>
      <c r="I206" s="18" t="str">
        <f t="shared" si="9"/>
        <v/>
      </c>
      <c r="J206" s="18" t="str">
        <f>IF(COUNTA(F206:G206)=2,F206&amp;" "&amp;IF(G206&gt;DATE(YEAR(starting_date)-18,1,1),"U18",IF(G206&gt;DATE(YEAR(starting_date)-40,MONTH(starting_date),DAY(starting_date)),"Senior",IF(G206&gt;DATE(YEAR(starting_date)-50,MONTH(starting_date),DAY(starting_date)),"Masters 40+",IF(G206&gt;DATE(YEAR(starting_date)-60,MONTH(starting_date),DAY(starting_date)),"Masters 50+","Masters 60+")))),"")</f>
        <v/>
      </c>
      <c r="K206" s="18" t="str">
        <f t="shared" si="11"/>
        <v>UNKNOWN</v>
      </c>
      <c r="L206" s="18"/>
      <c r="M206" s="14"/>
      <c r="N206" s="14"/>
    </row>
    <row r="207" spans="1:14" ht="16.5" customHeight="1" x14ac:dyDescent="0.55000000000000004">
      <c r="A207" s="14"/>
      <c r="B207" s="14"/>
      <c r="C207" s="14"/>
      <c r="D207" s="14"/>
      <c r="E207" s="14"/>
      <c r="F207" s="15"/>
      <c r="G207" s="14"/>
      <c r="H207" s="17" t="str">
        <f t="shared" si="10"/>
        <v/>
      </c>
      <c r="I207" s="18" t="str">
        <f t="shared" si="9"/>
        <v/>
      </c>
      <c r="J207" s="18" t="str">
        <f>IF(COUNTA(F207:G207)=2,F207&amp;" "&amp;IF(G207&gt;DATE(YEAR(starting_date)-18,1,1),"U18",IF(G207&gt;DATE(YEAR(starting_date)-40,MONTH(starting_date),DAY(starting_date)),"Senior",IF(G207&gt;DATE(YEAR(starting_date)-50,MONTH(starting_date),DAY(starting_date)),"Masters 40+",IF(G207&gt;DATE(YEAR(starting_date)-60,MONTH(starting_date),DAY(starting_date)),"Masters 50+","Masters 60+")))),"")</f>
        <v/>
      </c>
      <c r="K207" s="18" t="str">
        <f t="shared" si="11"/>
        <v>UNKNOWN</v>
      </c>
      <c r="L207" s="18"/>
      <c r="M207" s="14"/>
      <c r="N207" s="14"/>
    </row>
    <row r="208" spans="1:14" ht="16.5" customHeight="1" x14ac:dyDescent="0.55000000000000004">
      <c r="A208" s="14"/>
      <c r="B208" s="14"/>
      <c r="C208" s="14"/>
      <c r="D208" s="14"/>
      <c r="E208" s="14"/>
      <c r="F208" s="15"/>
      <c r="G208" s="14"/>
      <c r="H208" s="17" t="str">
        <f t="shared" si="10"/>
        <v/>
      </c>
      <c r="I208" s="18" t="str">
        <f t="shared" si="9"/>
        <v/>
      </c>
      <c r="J208" s="18" t="str">
        <f>IF(COUNTA(F208:G208)=2,F208&amp;" "&amp;IF(G208&gt;DATE(YEAR(starting_date)-18,1,1),"U18",IF(G208&gt;DATE(YEAR(starting_date)-40,MONTH(starting_date),DAY(starting_date)),"Senior",IF(G208&gt;DATE(YEAR(starting_date)-50,MONTH(starting_date),DAY(starting_date)),"Masters 40+",IF(G208&gt;DATE(YEAR(starting_date)-60,MONTH(starting_date),DAY(starting_date)),"Masters 50+","Masters 60+")))),"")</f>
        <v/>
      </c>
      <c r="K208" s="18" t="str">
        <f t="shared" si="11"/>
        <v>UNKNOWN</v>
      </c>
      <c r="L208" s="18"/>
      <c r="M208" s="14"/>
      <c r="N208" s="14"/>
    </row>
    <row r="209" spans="1:14" ht="16.5" customHeight="1" x14ac:dyDescent="0.55000000000000004">
      <c r="A209" s="14"/>
      <c r="B209" s="14"/>
      <c r="C209" s="14"/>
      <c r="D209" s="14"/>
      <c r="E209" s="14"/>
      <c r="F209" s="15"/>
      <c r="G209" s="14"/>
      <c r="H209" s="17" t="str">
        <f t="shared" si="10"/>
        <v/>
      </c>
      <c r="I209" s="18" t="str">
        <f t="shared" si="9"/>
        <v/>
      </c>
      <c r="J209" s="18" t="str">
        <f>IF(COUNTA(F209:G209)=2,F209&amp;" "&amp;IF(G209&gt;DATE(YEAR(starting_date)-18,1,1),"U18",IF(G209&gt;DATE(YEAR(starting_date)-40,MONTH(starting_date),DAY(starting_date)),"Senior",IF(G209&gt;DATE(YEAR(starting_date)-50,MONTH(starting_date),DAY(starting_date)),"Masters 40+",IF(G209&gt;DATE(YEAR(starting_date)-60,MONTH(starting_date),DAY(starting_date)),"Masters 50+","Masters 60+")))),"")</f>
        <v/>
      </c>
      <c r="K209" s="18" t="str">
        <f t="shared" si="11"/>
        <v>UNKNOWN</v>
      </c>
      <c r="L209" s="18"/>
      <c r="M209" s="14"/>
      <c r="N209" s="14"/>
    </row>
    <row r="210" spans="1:14" ht="16.5" customHeight="1" x14ac:dyDescent="0.55000000000000004">
      <c r="A210" s="14"/>
      <c r="B210" s="14"/>
      <c r="C210" s="14"/>
      <c r="D210" s="14"/>
      <c r="E210" s="14"/>
      <c r="F210" s="15"/>
      <c r="G210" s="14"/>
      <c r="H210" s="17" t="str">
        <f t="shared" si="10"/>
        <v/>
      </c>
      <c r="I210" s="18" t="str">
        <f t="shared" si="9"/>
        <v/>
      </c>
      <c r="J210" s="18" t="str">
        <f>IF(COUNTA(F210:G210)=2,F210&amp;" "&amp;IF(G210&gt;DATE(YEAR(starting_date)-18,1,1),"U18",IF(G210&gt;DATE(YEAR(starting_date)-40,MONTH(starting_date),DAY(starting_date)),"Senior",IF(G210&gt;DATE(YEAR(starting_date)-50,MONTH(starting_date),DAY(starting_date)),"Masters 40+",IF(G210&gt;DATE(YEAR(starting_date)-60,MONTH(starting_date),DAY(starting_date)),"Masters 50+","Masters 60+")))),"")</f>
        <v/>
      </c>
      <c r="K210" s="18" t="str">
        <f t="shared" si="11"/>
        <v>UNKNOWN</v>
      </c>
      <c r="L210" s="18"/>
      <c r="M210" s="14"/>
      <c r="N210" s="14"/>
    </row>
    <row r="211" spans="1:14" ht="16.5" customHeight="1" x14ac:dyDescent="0.55000000000000004">
      <c r="A211" s="14"/>
      <c r="B211" s="14"/>
      <c r="C211" s="14"/>
      <c r="D211" s="14"/>
      <c r="E211" s="14"/>
      <c r="F211" s="15"/>
      <c r="G211" s="14"/>
      <c r="H211" s="17" t="str">
        <f t="shared" si="10"/>
        <v/>
      </c>
      <c r="I211" s="18" t="str">
        <f t="shared" si="9"/>
        <v/>
      </c>
      <c r="J211" s="18" t="str">
        <f>IF(COUNTA(F211:G211)=2,F211&amp;" "&amp;IF(G211&gt;DATE(YEAR(starting_date)-18,1,1),"U18",IF(G211&gt;DATE(YEAR(starting_date)-40,MONTH(starting_date),DAY(starting_date)),"Senior",IF(G211&gt;DATE(YEAR(starting_date)-50,MONTH(starting_date),DAY(starting_date)),"Masters 40+",IF(G211&gt;DATE(YEAR(starting_date)-60,MONTH(starting_date),DAY(starting_date)),"Masters 50+","Masters 60+")))),"")</f>
        <v/>
      </c>
      <c r="K211" s="18" t="str">
        <f t="shared" si="11"/>
        <v>UNKNOWN</v>
      </c>
      <c r="L211" s="18"/>
      <c r="M211" s="14"/>
      <c r="N211" s="14"/>
    </row>
    <row r="212" spans="1:14" ht="16.5" customHeight="1" x14ac:dyDescent="0.55000000000000004">
      <c r="A212" s="14"/>
      <c r="B212" s="14"/>
      <c r="C212" s="14"/>
      <c r="D212" s="14"/>
      <c r="E212" s="14"/>
      <c r="F212" s="15"/>
      <c r="G212" s="14"/>
      <c r="H212" s="17" t="str">
        <f t="shared" si="10"/>
        <v/>
      </c>
      <c r="I212" s="18" t="str">
        <f t="shared" si="9"/>
        <v/>
      </c>
      <c r="J212" s="18" t="str">
        <f>IF(COUNTA(F212:G212)=2,F212&amp;" "&amp;IF(G212&gt;DATE(YEAR(starting_date)-18,1,1),"U18",IF(G212&gt;DATE(YEAR(starting_date)-40,MONTH(starting_date),DAY(starting_date)),"Senior",IF(G212&gt;DATE(YEAR(starting_date)-50,MONTH(starting_date),DAY(starting_date)),"Masters 40+",IF(G212&gt;DATE(YEAR(starting_date)-60,MONTH(starting_date),DAY(starting_date)),"Masters 50+","Masters 60+")))),"")</f>
        <v/>
      </c>
      <c r="K212" s="18" t="str">
        <f t="shared" si="11"/>
        <v>UNKNOWN</v>
      </c>
      <c r="L212" s="18"/>
      <c r="M212" s="14"/>
      <c r="N212" s="14"/>
    </row>
    <row r="213" spans="1:14" ht="16.5" customHeight="1" x14ac:dyDescent="0.55000000000000004">
      <c r="A213" s="14"/>
      <c r="B213" s="14"/>
      <c r="C213" s="14"/>
      <c r="D213" s="14"/>
      <c r="E213" s="14"/>
      <c r="F213" s="15"/>
      <c r="G213" s="14"/>
      <c r="H213" s="17" t="str">
        <f t="shared" si="10"/>
        <v/>
      </c>
      <c r="I213" s="18" t="str">
        <f t="shared" si="9"/>
        <v/>
      </c>
      <c r="J213" s="18" t="str">
        <f>IF(COUNTA(F213:G213)=2,F213&amp;" "&amp;IF(G213&gt;DATE(YEAR(starting_date)-18,1,1),"U18",IF(G213&gt;DATE(YEAR(starting_date)-40,MONTH(starting_date),DAY(starting_date)),"Senior",IF(G213&gt;DATE(YEAR(starting_date)-50,MONTH(starting_date),DAY(starting_date)),"Masters 40+",IF(G213&gt;DATE(YEAR(starting_date)-60,MONTH(starting_date),DAY(starting_date)),"Masters 50+","Masters 60+")))),"")</f>
        <v/>
      </c>
      <c r="K213" s="18" t="str">
        <f t="shared" si="11"/>
        <v>UNKNOWN</v>
      </c>
      <c r="L213" s="18"/>
      <c r="M213" s="14"/>
      <c r="N213" s="14"/>
    </row>
    <row r="214" spans="1:14" ht="16.5" customHeight="1" x14ac:dyDescent="0.55000000000000004">
      <c r="A214" s="14"/>
      <c r="B214" s="14"/>
      <c r="C214" s="14"/>
      <c r="D214" s="14"/>
      <c r="E214" s="14"/>
      <c r="F214" s="15"/>
      <c r="G214" s="14"/>
      <c r="H214" s="17" t="str">
        <f t="shared" si="10"/>
        <v/>
      </c>
      <c r="I214" s="18" t="str">
        <f t="shared" si="9"/>
        <v/>
      </c>
      <c r="J214" s="18" t="str">
        <f>IF(COUNTA(F214:G214)=2,F214&amp;" "&amp;IF(G214&gt;DATE(YEAR(starting_date)-18,1,1),"U18",IF(G214&gt;DATE(YEAR(starting_date)-40,MONTH(starting_date),DAY(starting_date)),"Senior",IF(G214&gt;DATE(YEAR(starting_date)-50,MONTH(starting_date),DAY(starting_date)),"Masters 40+",IF(G214&gt;DATE(YEAR(starting_date)-60,MONTH(starting_date),DAY(starting_date)),"Masters 50+","Masters 60+")))),"")</f>
        <v/>
      </c>
      <c r="K214" s="18" t="str">
        <f t="shared" si="11"/>
        <v>UNKNOWN</v>
      </c>
      <c r="L214" s="18"/>
      <c r="M214" s="14"/>
      <c r="N214" s="14"/>
    </row>
    <row r="215" spans="1:14" ht="16.5" customHeight="1" x14ac:dyDescent="0.55000000000000004">
      <c r="A215" s="14"/>
      <c r="B215" s="14"/>
      <c r="C215" s="14"/>
      <c r="D215" s="14"/>
      <c r="E215" s="14"/>
      <c r="F215" s="15"/>
      <c r="G215" s="14"/>
      <c r="H215" s="17" t="str">
        <f t="shared" si="10"/>
        <v/>
      </c>
      <c r="I215" s="18" t="str">
        <f t="shared" si="9"/>
        <v/>
      </c>
      <c r="J215" s="18" t="str">
        <f>IF(COUNTA(F215:G215)=2,F215&amp;" "&amp;IF(G215&gt;DATE(YEAR(starting_date)-18,1,1),"U18",IF(G215&gt;DATE(YEAR(starting_date)-40,MONTH(starting_date),DAY(starting_date)),"Senior",IF(G215&gt;DATE(YEAR(starting_date)-50,MONTH(starting_date),DAY(starting_date)),"Masters 40+",IF(G215&gt;DATE(YEAR(starting_date)-60,MONTH(starting_date),DAY(starting_date)),"Masters 50+","Masters 60+")))),"")</f>
        <v/>
      </c>
      <c r="K215" s="18" t="str">
        <f t="shared" si="11"/>
        <v>UNKNOWN</v>
      </c>
      <c r="L215" s="18"/>
      <c r="M215" s="14"/>
      <c r="N215" s="14"/>
    </row>
    <row r="216" spans="1:14" ht="16.5" customHeight="1" x14ac:dyDescent="0.55000000000000004">
      <c r="A216" s="14"/>
      <c r="B216" s="14"/>
      <c r="C216" s="14"/>
      <c r="D216" s="14"/>
      <c r="E216" s="14"/>
      <c r="F216" s="15"/>
      <c r="G216" s="14"/>
      <c r="H216" s="17" t="str">
        <f t="shared" si="10"/>
        <v/>
      </c>
      <c r="I216" s="18" t="str">
        <f t="shared" si="9"/>
        <v/>
      </c>
      <c r="J216" s="18" t="str">
        <f>IF(COUNTA(F216:G216)=2,F216&amp;" "&amp;IF(G216&gt;DATE(YEAR(starting_date)-18,1,1),"U18",IF(G216&gt;DATE(YEAR(starting_date)-40,MONTH(starting_date),DAY(starting_date)),"Senior",IF(G216&gt;DATE(YEAR(starting_date)-50,MONTH(starting_date),DAY(starting_date)),"Masters 40+",IF(G216&gt;DATE(YEAR(starting_date)-60,MONTH(starting_date),DAY(starting_date)),"Masters 50+","Masters 60+")))),"")</f>
        <v/>
      </c>
      <c r="K216" s="18" t="str">
        <f t="shared" si="11"/>
        <v>UNKNOWN</v>
      </c>
      <c r="L216" s="18"/>
      <c r="M216" s="14"/>
      <c r="N216" s="14"/>
    </row>
    <row r="217" spans="1:14" ht="16.5" customHeight="1" x14ac:dyDescent="0.55000000000000004">
      <c r="A217" s="14"/>
      <c r="B217" s="14"/>
      <c r="C217" s="14"/>
      <c r="D217" s="14"/>
      <c r="E217" s="14"/>
      <c r="F217" s="15"/>
      <c r="G217" s="14"/>
      <c r="H217" s="17" t="str">
        <f t="shared" si="10"/>
        <v/>
      </c>
      <c r="I217" s="18" t="str">
        <f t="shared" si="9"/>
        <v/>
      </c>
      <c r="J217" s="18" t="str">
        <f>IF(COUNTA(F217:G217)=2,F217&amp;" "&amp;IF(G217&gt;DATE(YEAR(starting_date)-18,1,1),"U18",IF(G217&gt;DATE(YEAR(starting_date)-40,MONTH(starting_date),DAY(starting_date)),"Senior",IF(G217&gt;DATE(YEAR(starting_date)-50,MONTH(starting_date),DAY(starting_date)),"Masters 40+",IF(G217&gt;DATE(YEAR(starting_date)-60,MONTH(starting_date),DAY(starting_date)),"Masters 50+","Masters 60+")))),"")</f>
        <v/>
      </c>
      <c r="K217" s="18" t="str">
        <f t="shared" si="11"/>
        <v>UNKNOWN</v>
      </c>
      <c r="L217" s="18"/>
      <c r="M217" s="14"/>
      <c r="N217" s="14"/>
    </row>
    <row r="218" spans="1:14" ht="16.5" customHeight="1" x14ac:dyDescent="0.55000000000000004">
      <c r="A218" s="14"/>
      <c r="B218" s="14"/>
      <c r="C218" s="14"/>
      <c r="D218" s="14"/>
      <c r="E218" s="14"/>
      <c r="F218" s="15"/>
      <c r="G218" s="14"/>
      <c r="H218" s="17" t="str">
        <f t="shared" si="10"/>
        <v/>
      </c>
      <c r="I218" s="18" t="str">
        <f t="shared" si="9"/>
        <v/>
      </c>
      <c r="J218" s="18" t="str">
        <f>IF(COUNTA(F218:G218)=2,F218&amp;" "&amp;IF(G218&gt;DATE(YEAR(starting_date)-18,1,1),"U18",IF(G218&gt;DATE(YEAR(starting_date)-40,MONTH(starting_date),DAY(starting_date)),"Senior",IF(G218&gt;DATE(YEAR(starting_date)-50,MONTH(starting_date),DAY(starting_date)),"Masters 40+",IF(G218&gt;DATE(YEAR(starting_date)-60,MONTH(starting_date),DAY(starting_date)),"Masters 50+","Masters 60+")))),"")</f>
        <v/>
      </c>
      <c r="K218" s="18" t="str">
        <f t="shared" si="11"/>
        <v>UNKNOWN</v>
      </c>
      <c r="L218" s="18"/>
      <c r="M218" s="14"/>
      <c r="N218" s="14"/>
    </row>
    <row r="219" spans="1:14" ht="16.5" customHeight="1" x14ac:dyDescent="0.55000000000000004">
      <c r="A219" s="14"/>
      <c r="B219" s="14"/>
      <c r="C219" s="14"/>
      <c r="D219" s="14"/>
      <c r="E219" s="14"/>
      <c r="F219" s="15"/>
      <c r="G219" s="14"/>
      <c r="H219" s="17" t="str">
        <f t="shared" si="10"/>
        <v/>
      </c>
      <c r="I219" s="18" t="str">
        <f t="shared" si="9"/>
        <v/>
      </c>
      <c r="J219" s="18" t="str">
        <f>IF(COUNTA(F219:G219)=2,F219&amp;" "&amp;IF(G219&gt;DATE(YEAR(starting_date)-18,1,1),"U18",IF(G219&gt;DATE(YEAR(starting_date)-40,MONTH(starting_date),DAY(starting_date)),"Senior",IF(G219&gt;DATE(YEAR(starting_date)-50,MONTH(starting_date),DAY(starting_date)),"Masters 40+",IF(G219&gt;DATE(YEAR(starting_date)-60,MONTH(starting_date),DAY(starting_date)),"Masters 50+","Masters 60+")))),"")</f>
        <v/>
      </c>
      <c r="K219" s="18" t="str">
        <f t="shared" si="11"/>
        <v>UNKNOWN</v>
      </c>
      <c r="L219" s="18"/>
      <c r="M219" s="14"/>
      <c r="N219" s="14"/>
    </row>
    <row r="220" spans="1:14" ht="16.5" customHeight="1" x14ac:dyDescent="0.55000000000000004">
      <c r="A220" s="14"/>
      <c r="B220" s="14"/>
      <c r="C220" s="14"/>
      <c r="D220" s="14"/>
      <c r="E220" s="14"/>
      <c r="F220" s="15"/>
      <c r="G220" s="14"/>
      <c r="H220" s="17" t="str">
        <f t="shared" si="10"/>
        <v/>
      </c>
      <c r="I220" s="18" t="str">
        <f t="shared" si="9"/>
        <v/>
      </c>
      <c r="J220" s="18" t="str">
        <f>IF(COUNTA(F220:G220)=2,F220&amp;" "&amp;IF(G220&gt;DATE(YEAR(starting_date)-18,1,1),"U18",IF(G220&gt;DATE(YEAR(starting_date)-40,MONTH(starting_date),DAY(starting_date)),"Senior",IF(G220&gt;DATE(YEAR(starting_date)-50,MONTH(starting_date),DAY(starting_date)),"Masters 40+",IF(G220&gt;DATE(YEAR(starting_date)-60,MONTH(starting_date),DAY(starting_date)),"Masters 50+","Masters 60+")))),"")</f>
        <v/>
      </c>
      <c r="K220" s="18" t="str">
        <f t="shared" si="11"/>
        <v>UNKNOWN</v>
      </c>
      <c r="L220" s="18"/>
      <c r="M220" s="14"/>
      <c r="N220" s="14"/>
    </row>
    <row r="221" spans="1:14" ht="16.5" customHeight="1" x14ac:dyDescent="0.55000000000000004">
      <c r="A221" s="14"/>
      <c r="B221" s="14"/>
      <c r="C221" s="14"/>
      <c r="D221" s="14"/>
      <c r="E221" s="14"/>
      <c r="F221" s="15"/>
      <c r="G221" s="14"/>
      <c r="H221" s="17" t="str">
        <f t="shared" si="10"/>
        <v/>
      </c>
      <c r="I221" s="18" t="str">
        <f t="shared" si="9"/>
        <v/>
      </c>
      <c r="J221" s="18" t="str">
        <f>IF(COUNTA(F221:G221)=2,F221&amp;" "&amp;IF(G221&gt;DATE(YEAR(starting_date)-18,1,1),"U18",IF(G221&gt;DATE(YEAR(starting_date)-40,MONTH(starting_date),DAY(starting_date)),"Senior",IF(G221&gt;DATE(YEAR(starting_date)-50,MONTH(starting_date),DAY(starting_date)),"Masters 40+",IF(G221&gt;DATE(YEAR(starting_date)-60,MONTH(starting_date),DAY(starting_date)),"Masters 50+","Masters 60+")))),"")</f>
        <v/>
      </c>
      <c r="K221" s="18" t="str">
        <f t="shared" si="11"/>
        <v>UNKNOWN</v>
      </c>
      <c r="L221" s="18"/>
      <c r="M221" s="14"/>
      <c r="N221" s="14"/>
    </row>
    <row r="222" spans="1:14" ht="16.5" customHeight="1" x14ac:dyDescent="0.55000000000000004">
      <c r="A222" s="14"/>
      <c r="B222" s="14"/>
      <c r="C222" s="14"/>
      <c r="D222" s="14"/>
      <c r="E222" s="14"/>
      <c r="F222" s="15"/>
      <c r="G222" s="14"/>
      <c r="H222" s="17" t="str">
        <f t="shared" si="10"/>
        <v/>
      </c>
      <c r="I222" s="18" t="str">
        <f t="shared" si="9"/>
        <v/>
      </c>
      <c r="J222" s="18" t="str">
        <f>IF(COUNTA(F222:G222)=2,F222&amp;" "&amp;IF(G222&gt;DATE(YEAR(starting_date)-18,1,1),"U18",IF(G222&gt;DATE(YEAR(starting_date)-40,MONTH(starting_date),DAY(starting_date)),"Senior",IF(G222&gt;DATE(YEAR(starting_date)-50,MONTH(starting_date),DAY(starting_date)),"Masters 40+",IF(G222&gt;DATE(YEAR(starting_date)-60,MONTH(starting_date),DAY(starting_date)),"Masters 50+","Masters 60+")))),"")</f>
        <v/>
      </c>
      <c r="K222" s="18" t="str">
        <f t="shared" si="11"/>
        <v>UNKNOWN</v>
      </c>
      <c r="L222" s="18"/>
      <c r="M222" s="14"/>
      <c r="N222" s="14"/>
    </row>
    <row r="223" spans="1:14" ht="16.5" customHeight="1" x14ac:dyDescent="0.55000000000000004">
      <c r="A223" s="14"/>
      <c r="B223" s="14"/>
      <c r="C223" s="14"/>
      <c r="D223" s="14"/>
      <c r="E223" s="14"/>
      <c r="F223" s="15"/>
      <c r="G223" s="14"/>
      <c r="H223" s="17" t="str">
        <f t="shared" si="10"/>
        <v/>
      </c>
      <c r="I223" s="18" t="str">
        <f t="shared" si="9"/>
        <v/>
      </c>
      <c r="J223" s="18" t="str">
        <f>IF(COUNTA(F223:G223)=2,F223&amp;" "&amp;IF(G223&gt;DATE(YEAR(starting_date)-18,1,1),"U18",IF(G223&gt;DATE(YEAR(starting_date)-40,MONTH(starting_date),DAY(starting_date)),"Senior",IF(G223&gt;DATE(YEAR(starting_date)-50,MONTH(starting_date),DAY(starting_date)),"Masters 40+",IF(G223&gt;DATE(YEAR(starting_date)-60,MONTH(starting_date),DAY(starting_date)),"Masters 50+","Masters 60+")))),"")</f>
        <v/>
      </c>
      <c r="K223" s="18" t="str">
        <f t="shared" si="11"/>
        <v>UNKNOWN</v>
      </c>
      <c r="L223" s="18"/>
      <c r="M223" s="14"/>
      <c r="N223" s="14"/>
    </row>
    <row r="224" spans="1:14" ht="16.5" customHeight="1" x14ac:dyDescent="0.55000000000000004">
      <c r="A224" s="14"/>
      <c r="B224" s="14"/>
      <c r="C224" s="14"/>
      <c r="D224" s="14"/>
      <c r="E224" s="14"/>
      <c r="F224" s="15"/>
      <c r="G224" s="14"/>
      <c r="H224" s="17" t="str">
        <f t="shared" si="10"/>
        <v/>
      </c>
      <c r="I224" s="18" t="str">
        <f t="shared" si="9"/>
        <v/>
      </c>
      <c r="J224" s="18" t="str">
        <f>IF(COUNTA(F224:G224)=2,F224&amp;" "&amp;IF(G224&gt;DATE(YEAR(starting_date)-18,1,1),"U18",IF(G224&gt;DATE(YEAR(starting_date)-40,MONTH(starting_date),DAY(starting_date)),"Senior",IF(G224&gt;DATE(YEAR(starting_date)-50,MONTH(starting_date),DAY(starting_date)),"Masters 40+",IF(G224&gt;DATE(YEAR(starting_date)-60,MONTH(starting_date),DAY(starting_date)),"Masters 50+","Masters 60+")))),"")</f>
        <v/>
      </c>
      <c r="K224" s="18" t="str">
        <f t="shared" si="11"/>
        <v>UNKNOWN</v>
      </c>
      <c r="L224" s="18"/>
      <c r="M224" s="14"/>
      <c r="N224" s="14"/>
    </row>
    <row r="225" spans="1:14" ht="16.5" customHeight="1" x14ac:dyDescent="0.55000000000000004">
      <c r="A225" s="14"/>
      <c r="B225" s="14"/>
      <c r="C225" s="14"/>
      <c r="D225" s="14"/>
      <c r="E225" s="14"/>
      <c r="F225" s="15"/>
      <c r="G225" s="14"/>
      <c r="H225" s="17" t="str">
        <f t="shared" si="10"/>
        <v/>
      </c>
      <c r="I225" s="18" t="str">
        <f t="shared" si="9"/>
        <v/>
      </c>
      <c r="J225" s="18" t="str">
        <f>IF(COUNTA(F225:G225)=2,F225&amp;" "&amp;IF(G225&gt;DATE(YEAR(starting_date)-18,1,1),"U18",IF(G225&gt;DATE(YEAR(starting_date)-40,MONTH(starting_date),DAY(starting_date)),"Senior",IF(G225&gt;DATE(YEAR(starting_date)-50,MONTH(starting_date),DAY(starting_date)),"Masters 40+",IF(G225&gt;DATE(YEAR(starting_date)-60,MONTH(starting_date),DAY(starting_date)),"Masters 50+","Masters 60+")))),"")</f>
        <v/>
      </c>
      <c r="K225" s="18" t="str">
        <f t="shared" si="11"/>
        <v>UNKNOWN</v>
      </c>
      <c r="L225" s="18"/>
      <c r="M225" s="14"/>
      <c r="N225" s="14"/>
    </row>
    <row r="226" spans="1:14" ht="16.5" customHeight="1" x14ac:dyDescent="0.55000000000000004">
      <c r="A226" s="14"/>
      <c r="B226" s="14"/>
      <c r="C226" s="14"/>
      <c r="D226" s="14"/>
      <c r="E226" s="14"/>
      <c r="F226" s="15"/>
      <c r="G226" s="14"/>
      <c r="H226" s="17" t="str">
        <f t="shared" si="10"/>
        <v/>
      </c>
      <c r="I226" s="18" t="str">
        <f t="shared" si="9"/>
        <v/>
      </c>
      <c r="J226" s="18" t="str">
        <f>IF(COUNTA(F226:G226)=2,F226&amp;" "&amp;IF(G226&gt;DATE(YEAR(starting_date)-18,1,1),"U18",IF(G226&gt;DATE(YEAR(starting_date)-40,MONTH(starting_date),DAY(starting_date)),"Senior",IF(G226&gt;DATE(YEAR(starting_date)-50,MONTH(starting_date),DAY(starting_date)),"Masters 40+",IF(G226&gt;DATE(YEAR(starting_date)-60,MONTH(starting_date),DAY(starting_date)),"Masters 50+","Masters 60+")))),"")</f>
        <v/>
      </c>
      <c r="K226" s="18" t="str">
        <f t="shared" si="11"/>
        <v>UNKNOWN</v>
      </c>
      <c r="L226" s="18"/>
      <c r="M226" s="14"/>
      <c r="N226" s="14"/>
    </row>
    <row r="227" spans="1:14" ht="16.5" customHeight="1" x14ac:dyDescent="0.55000000000000004">
      <c r="A227" s="14"/>
      <c r="B227" s="14"/>
      <c r="C227" s="14"/>
      <c r="D227" s="14"/>
      <c r="E227" s="14"/>
      <c r="F227" s="15"/>
      <c r="G227" s="14"/>
      <c r="H227" s="17" t="str">
        <f t="shared" si="10"/>
        <v/>
      </c>
      <c r="I227" s="18" t="str">
        <f t="shared" si="9"/>
        <v/>
      </c>
      <c r="J227" s="18" t="str">
        <f>IF(COUNTA(F227:G227)=2,F227&amp;" "&amp;IF(G227&gt;DATE(YEAR(starting_date)-18,1,1),"U18",IF(G227&gt;DATE(YEAR(starting_date)-40,MONTH(starting_date),DAY(starting_date)),"Senior",IF(G227&gt;DATE(YEAR(starting_date)-50,MONTH(starting_date),DAY(starting_date)),"Masters 40+",IF(G227&gt;DATE(YEAR(starting_date)-60,MONTH(starting_date),DAY(starting_date)),"Masters 50+","Masters 60+")))),"")</f>
        <v/>
      </c>
      <c r="K227" s="18" t="str">
        <f t="shared" si="11"/>
        <v>UNKNOWN</v>
      </c>
      <c r="L227" s="18"/>
      <c r="M227" s="14"/>
      <c r="N227" s="14"/>
    </row>
    <row r="228" spans="1:14" ht="16.5" customHeight="1" x14ac:dyDescent="0.55000000000000004">
      <c r="A228" s="14"/>
      <c r="B228" s="14"/>
      <c r="C228" s="14"/>
      <c r="D228" s="14"/>
      <c r="E228" s="14"/>
      <c r="F228" s="15"/>
      <c r="G228" s="14"/>
      <c r="H228" s="17" t="str">
        <f t="shared" si="10"/>
        <v/>
      </c>
      <c r="I228" s="18" t="str">
        <f t="shared" si="9"/>
        <v/>
      </c>
      <c r="J228" s="18" t="str">
        <f>IF(COUNTA(F228:G228)=2,F228&amp;" "&amp;IF(G228&gt;DATE(YEAR(starting_date)-18,1,1),"U18",IF(G228&gt;DATE(YEAR(starting_date)-40,MONTH(starting_date),DAY(starting_date)),"Senior",IF(G228&gt;DATE(YEAR(starting_date)-50,MONTH(starting_date),DAY(starting_date)),"Masters 40+",IF(G228&gt;DATE(YEAR(starting_date)-60,MONTH(starting_date),DAY(starting_date)),"Masters 50+","Masters 60+")))),"")</f>
        <v/>
      </c>
      <c r="K228" s="18" t="str">
        <f t="shared" si="11"/>
        <v>UNKNOWN</v>
      </c>
      <c r="L228" s="18"/>
      <c r="M228" s="14"/>
      <c r="N228" s="14"/>
    </row>
    <row r="229" spans="1:14" ht="16.5" customHeight="1" x14ac:dyDescent="0.55000000000000004">
      <c r="A229" s="14"/>
      <c r="B229" s="14"/>
      <c r="C229" s="14"/>
      <c r="D229" s="14"/>
      <c r="E229" s="14"/>
      <c r="F229" s="15"/>
      <c r="G229" s="14"/>
      <c r="H229" s="17" t="str">
        <f t="shared" si="10"/>
        <v/>
      </c>
      <c r="I229" s="18" t="str">
        <f t="shared" si="9"/>
        <v/>
      </c>
      <c r="J229" s="18" t="str">
        <f>IF(COUNTA(F229:G229)=2,F229&amp;" "&amp;IF(G229&gt;DATE(YEAR(starting_date)-18,1,1),"U18",IF(G229&gt;DATE(YEAR(starting_date)-40,MONTH(starting_date),DAY(starting_date)),"Senior",IF(G229&gt;DATE(YEAR(starting_date)-50,MONTH(starting_date),DAY(starting_date)),"Masters 40+",IF(G229&gt;DATE(YEAR(starting_date)-60,MONTH(starting_date),DAY(starting_date)),"Masters 50+","Masters 60+")))),"")</f>
        <v/>
      </c>
      <c r="K229" s="18" t="str">
        <f t="shared" si="11"/>
        <v>UNKNOWN</v>
      </c>
      <c r="L229" s="18"/>
      <c r="M229" s="14"/>
      <c r="N229" s="14"/>
    </row>
    <row r="230" spans="1:14" ht="16.5" customHeight="1" x14ac:dyDescent="0.55000000000000004">
      <c r="A230" s="14"/>
      <c r="B230" s="14"/>
      <c r="C230" s="14"/>
      <c r="D230" s="14"/>
      <c r="E230" s="14"/>
      <c r="F230" s="15"/>
      <c r="G230" s="14"/>
      <c r="H230" s="17" t="str">
        <f t="shared" si="10"/>
        <v/>
      </c>
      <c r="I230" s="18" t="str">
        <f t="shared" si="9"/>
        <v/>
      </c>
      <c r="J230" s="18" t="str">
        <f>IF(COUNTA(F230:G230)=2,F230&amp;" "&amp;IF(G230&gt;DATE(YEAR(starting_date)-18,1,1),"U18",IF(G230&gt;DATE(YEAR(starting_date)-40,MONTH(starting_date),DAY(starting_date)),"Senior",IF(G230&gt;DATE(YEAR(starting_date)-50,MONTH(starting_date),DAY(starting_date)),"Masters 40+",IF(G230&gt;DATE(YEAR(starting_date)-60,MONTH(starting_date),DAY(starting_date)),"Masters 50+","Masters 60+")))),"")</f>
        <v/>
      </c>
      <c r="K230" s="18" t="str">
        <f t="shared" si="11"/>
        <v>UNKNOWN</v>
      </c>
      <c r="L230" s="18"/>
      <c r="M230" s="14"/>
      <c r="N230" s="14"/>
    </row>
    <row r="231" spans="1:14" ht="16.5" customHeight="1" x14ac:dyDescent="0.55000000000000004">
      <c r="A231" s="14"/>
      <c r="B231" s="14"/>
      <c r="C231" s="14"/>
      <c r="D231" s="14"/>
      <c r="E231" s="14"/>
      <c r="F231" s="15"/>
      <c r="G231" s="14"/>
      <c r="H231" s="17" t="str">
        <f t="shared" si="10"/>
        <v/>
      </c>
      <c r="I231" s="18" t="str">
        <f t="shared" si="9"/>
        <v/>
      </c>
      <c r="J231" s="18" t="str">
        <f>IF(COUNTA(F231:G231)=2,F231&amp;" "&amp;IF(G231&gt;DATE(YEAR(starting_date)-18,1,1),"U18",IF(G231&gt;DATE(YEAR(starting_date)-40,MONTH(starting_date),DAY(starting_date)),"Senior",IF(G231&gt;DATE(YEAR(starting_date)-50,MONTH(starting_date),DAY(starting_date)),"Masters 40+",IF(G231&gt;DATE(YEAR(starting_date)-60,MONTH(starting_date),DAY(starting_date)),"Masters 50+","Masters 60+")))),"")</f>
        <v/>
      </c>
      <c r="K231" s="18" t="str">
        <f t="shared" si="11"/>
        <v>UNKNOWN</v>
      </c>
      <c r="L231" s="18"/>
      <c r="M231" s="14"/>
      <c r="N231" s="14"/>
    </row>
    <row r="232" spans="1:14" ht="16.5" customHeight="1" x14ac:dyDescent="0.55000000000000004">
      <c r="A232" s="14"/>
      <c r="B232" s="14"/>
      <c r="C232" s="14"/>
      <c r="D232" s="14"/>
      <c r="E232" s="14"/>
      <c r="F232" s="15"/>
      <c r="G232" s="14"/>
      <c r="H232" s="17" t="str">
        <f t="shared" si="10"/>
        <v/>
      </c>
      <c r="I232" s="18" t="str">
        <f t="shared" si="9"/>
        <v/>
      </c>
      <c r="J232" s="18" t="str">
        <f>IF(COUNTA(F232:G232)=2,F232&amp;" "&amp;IF(G232&gt;DATE(YEAR(starting_date)-18,1,1),"U18",IF(G232&gt;DATE(YEAR(starting_date)-40,MONTH(starting_date),DAY(starting_date)),"Senior",IF(G232&gt;DATE(YEAR(starting_date)-50,MONTH(starting_date),DAY(starting_date)),"Masters 40+",IF(G232&gt;DATE(YEAR(starting_date)-60,MONTH(starting_date),DAY(starting_date)),"Masters 50+","Masters 60+")))),"")</f>
        <v/>
      </c>
      <c r="K232" s="18" t="str">
        <f t="shared" si="11"/>
        <v>UNKNOWN</v>
      </c>
      <c r="L232" s="18"/>
      <c r="M232" s="14"/>
      <c r="N232" s="14"/>
    </row>
    <row r="233" spans="1:14" ht="16.5" customHeight="1" x14ac:dyDescent="0.55000000000000004">
      <c r="A233" s="14"/>
      <c r="B233" s="14"/>
      <c r="C233" s="14"/>
      <c r="D233" s="14"/>
      <c r="E233" s="14"/>
      <c r="F233" s="15"/>
      <c r="G233" s="14"/>
      <c r="H233" s="17" t="str">
        <f t="shared" si="10"/>
        <v/>
      </c>
      <c r="I233" s="18" t="str">
        <f t="shared" si="9"/>
        <v/>
      </c>
      <c r="J233" s="18" t="str">
        <f>IF(COUNTA(F233:G233)=2,F233&amp;" "&amp;IF(G233&gt;DATE(YEAR(starting_date)-18,1,1),"U18",IF(G233&gt;DATE(YEAR(starting_date)-40,MONTH(starting_date),DAY(starting_date)),"Senior",IF(G233&gt;DATE(YEAR(starting_date)-50,MONTH(starting_date),DAY(starting_date)),"Masters 40+",IF(G233&gt;DATE(YEAR(starting_date)-60,MONTH(starting_date),DAY(starting_date)),"Masters 50+","Masters 60+")))),"")</f>
        <v/>
      </c>
      <c r="K233" s="18" t="str">
        <f t="shared" si="11"/>
        <v>UNKNOWN</v>
      </c>
      <c r="L233" s="18"/>
      <c r="M233" s="14"/>
      <c r="N233" s="14"/>
    </row>
    <row r="234" spans="1:14" ht="16.5" customHeight="1" x14ac:dyDescent="0.55000000000000004">
      <c r="A234" s="14"/>
      <c r="B234" s="14"/>
      <c r="C234" s="14"/>
      <c r="D234" s="14"/>
      <c r="E234" s="14"/>
      <c r="F234" s="15"/>
      <c r="G234" s="14"/>
      <c r="H234" s="17" t="str">
        <f t="shared" si="10"/>
        <v/>
      </c>
      <c r="I234" s="18" t="str">
        <f t="shared" si="9"/>
        <v/>
      </c>
      <c r="J234" s="18" t="str">
        <f>IF(COUNTA(F234:G234)=2,F234&amp;" "&amp;IF(G234&gt;DATE(YEAR(starting_date)-18,1,1),"U18",IF(G234&gt;DATE(YEAR(starting_date)-40,MONTH(starting_date),DAY(starting_date)),"Senior",IF(G234&gt;DATE(YEAR(starting_date)-50,MONTH(starting_date),DAY(starting_date)),"Masters 40+",IF(G234&gt;DATE(YEAR(starting_date)-60,MONTH(starting_date),DAY(starting_date)),"Masters 50+","Masters 60+")))),"")</f>
        <v/>
      </c>
      <c r="K234" s="18" t="str">
        <f t="shared" si="11"/>
        <v>UNKNOWN</v>
      </c>
      <c r="L234" s="18"/>
      <c r="M234" s="14"/>
      <c r="N234" s="14"/>
    </row>
    <row r="235" spans="1:14" ht="16.5" customHeight="1" x14ac:dyDescent="0.55000000000000004">
      <c r="A235" s="14"/>
      <c r="B235" s="14"/>
      <c r="C235" s="14"/>
      <c r="D235" s="14"/>
      <c r="E235" s="14"/>
      <c r="F235" s="15"/>
      <c r="G235" s="14"/>
      <c r="H235" s="17" t="str">
        <f t="shared" si="10"/>
        <v/>
      </c>
      <c r="I235" s="18" t="str">
        <f t="shared" si="9"/>
        <v/>
      </c>
      <c r="J235" s="18" t="str">
        <f>IF(COUNTA(F235:G235)=2,F235&amp;" "&amp;IF(G235&gt;DATE(YEAR(starting_date)-18,1,1),"U18",IF(G235&gt;DATE(YEAR(starting_date)-40,MONTH(starting_date),DAY(starting_date)),"Senior",IF(G235&gt;DATE(YEAR(starting_date)-50,MONTH(starting_date),DAY(starting_date)),"Masters 40+",IF(G235&gt;DATE(YEAR(starting_date)-60,MONTH(starting_date),DAY(starting_date)),"Masters 50+","Masters 60+")))),"")</f>
        <v/>
      </c>
      <c r="K235" s="18" t="str">
        <f t="shared" si="11"/>
        <v>UNKNOWN</v>
      </c>
      <c r="L235" s="18"/>
      <c r="M235" s="14"/>
      <c r="N235" s="14"/>
    </row>
    <row r="236" spans="1:14" ht="16.5" customHeight="1" x14ac:dyDescent="0.55000000000000004">
      <c r="A236" s="14"/>
      <c r="B236" s="14"/>
      <c r="C236" s="14"/>
      <c r="D236" s="14"/>
      <c r="E236" s="14"/>
      <c r="F236" s="15"/>
      <c r="G236" s="14"/>
      <c r="H236" s="17" t="str">
        <f t="shared" si="10"/>
        <v/>
      </c>
      <c r="I236" s="18" t="str">
        <f t="shared" si="9"/>
        <v/>
      </c>
      <c r="J236" s="18" t="str">
        <f>IF(COUNTA(F236:G236)=2,F236&amp;" "&amp;IF(G236&gt;DATE(YEAR(starting_date)-18,1,1),"U18",IF(G236&gt;DATE(YEAR(starting_date)-40,MONTH(starting_date),DAY(starting_date)),"Senior",IF(G236&gt;DATE(YEAR(starting_date)-50,MONTH(starting_date),DAY(starting_date)),"Masters 40+",IF(G236&gt;DATE(YEAR(starting_date)-60,MONTH(starting_date),DAY(starting_date)),"Masters 50+","Masters 60+")))),"")</f>
        <v/>
      </c>
      <c r="K236" s="18" t="str">
        <f t="shared" si="11"/>
        <v>UNKNOWN</v>
      </c>
      <c r="L236" s="18"/>
      <c r="M236" s="14"/>
      <c r="N236" s="14"/>
    </row>
    <row r="237" spans="1:14" ht="16.5" customHeight="1" x14ac:dyDescent="0.55000000000000004">
      <c r="A237" s="14"/>
      <c r="B237" s="14"/>
      <c r="C237" s="14"/>
      <c r="D237" s="14"/>
      <c r="E237" s="14"/>
      <c r="F237" s="15"/>
      <c r="G237" s="14"/>
      <c r="H237" s="17" t="str">
        <f t="shared" si="10"/>
        <v/>
      </c>
      <c r="I237" s="18" t="str">
        <f t="shared" si="9"/>
        <v/>
      </c>
      <c r="J237" s="18" t="str">
        <f>IF(COUNTA(F237:G237)=2,F237&amp;" "&amp;IF(G237&gt;DATE(YEAR(starting_date)-18,1,1),"U18",IF(G237&gt;DATE(YEAR(starting_date)-40,MONTH(starting_date),DAY(starting_date)),"Senior",IF(G237&gt;DATE(YEAR(starting_date)-50,MONTH(starting_date),DAY(starting_date)),"Masters 40+",IF(G237&gt;DATE(YEAR(starting_date)-60,MONTH(starting_date),DAY(starting_date)),"Masters 50+","Masters 60+")))),"")</f>
        <v/>
      </c>
      <c r="K237" s="18" t="str">
        <f t="shared" si="11"/>
        <v>UNKNOWN</v>
      </c>
      <c r="L237" s="18"/>
      <c r="M237" s="14"/>
      <c r="N237" s="14"/>
    </row>
    <row r="238" spans="1:14" ht="16.5" customHeight="1" x14ac:dyDescent="0.55000000000000004">
      <c r="A238" s="14"/>
      <c r="B238" s="14"/>
      <c r="C238" s="14"/>
      <c r="D238" s="14"/>
      <c r="E238" s="14"/>
      <c r="F238" s="15"/>
      <c r="G238" s="14"/>
      <c r="H238" s="17" t="str">
        <f t="shared" si="10"/>
        <v/>
      </c>
      <c r="I238" s="18" t="str">
        <f t="shared" si="9"/>
        <v/>
      </c>
      <c r="J238" s="18" t="str">
        <f>IF(COUNTA(F238:G238)=2,F238&amp;" "&amp;IF(G238&gt;DATE(YEAR(starting_date)-18,1,1),"U18",IF(G238&gt;DATE(YEAR(starting_date)-40,MONTH(starting_date),DAY(starting_date)),"Senior",IF(G238&gt;DATE(YEAR(starting_date)-50,MONTH(starting_date),DAY(starting_date)),"Masters 40+",IF(G238&gt;DATE(YEAR(starting_date)-60,MONTH(starting_date),DAY(starting_date)),"Masters 50+","Masters 60+")))),"")</f>
        <v/>
      </c>
      <c r="K238" s="18" t="str">
        <f t="shared" si="11"/>
        <v>UNKNOWN</v>
      </c>
      <c r="L238" s="18"/>
      <c r="M238" s="14"/>
      <c r="N238" s="14"/>
    </row>
    <row r="239" spans="1:14" ht="16.5" customHeight="1" x14ac:dyDescent="0.55000000000000004">
      <c r="A239" s="14"/>
      <c r="B239" s="14"/>
      <c r="C239" s="14"/>
      <c r="D239" s="14"/>
      <c r="E239" s="14"/>
      <c r="F239" s="15"/>
      <c r="G239" s="14"/>
      <c r="H239" s="17" t="str">
        <f t="shared" si="10"/>
        <v/>
      </c>
      <c r="I239" s="18" t="str">
        <f t="shared" si="9"/>
        <v/>
      </c>
      <c r="J239" s="18" t="str">
        <f>IF(COUNTA(F239:G239)=2,F239&amp;" "&amp;IF(G239&gt;DATE(YEAR(starting_date)-18,1,1),"U18",IF(G239&gt;DATE(YEAR(starting_date)-40,MONTH(starting_date),DAY(starting_date)),"Senior",IF(G239&gt;DATE(YEAR(starting_date)-50,MONTH(starting_date),DAY(starting_date)),"Masters 40+",IF(G239&gt;DATE(YEAR(starting_date)-60,MONTH(starting_date),DAY(starting_date)),"Masters 50+","Masters 60+")))),"")</f>
        <v/>
      </c>
      <c r="K239" s="18" t="str">
        <f t="shared" si="11"/>
        <v>UNKNOWN</v>
      </c>
      <c r="L239" s="18"/>
      <c r="M239" s="14"/>
      <c r="N239" s="14"/>
    </row>
    <row r="240" spans="1:14" ht="16.5" customHeight="1" x14ac:dyDescent="0.55000000000000004">
      <c r="A240" s="14"/>
      <c r="B240" s="14"/>
      <c r="C240" s="14"/>
      <c r="D240" s="14"/>
      <c r="E240" s="14"/>
      <c r="F240" s="15"/>
      <c r="G240" s="14"/>
      <c r="H240" s="17" t="str">
        <f t="shared" si="10"/>
        <v/>
      </c>
      <c r="I240" s="18" t="str">
        <f t="shared" si="9"/>
        <v/>
      </c>
      <c r="J240" s="18" t="str">
        <f>IF(COUNTA(F240:G240)=2,F240&amp;" "&amp;IF(G240&gt;DATE(YEAR(starting_date)-18,1,1),"U18",IF(G240&gt;DATE(YEAR(starting_date)-40,MONTH(starting_date),DAY(starting_date)),"Senior",IF(G240&gt;DATE(YEAR(starting_date)-50,MONTH(starting_date),DAY(starting_date)),"Masters 40+",IF(G240&gt;DATE(YEAR(starting_date)-60,MONTH(starting_date),DAY(starting_date)),"Masters 50+","Masters 60+")))),"")</f>
        <v/>
      </c>
      <c r="K240" s="18" t="str">
        <f t="shared" si="11"/>
        <v>UNKNOWN</v>
      </c>
      <c r="L240" s="18"/>
      <c r="M240" s="14"/>
      <c r="N240" s="14"/>
    </row>
    <row r="241" spans="1:14" ht="16.5" customHeight="1" x14ac:dyDescent="0.55000000000000004">
      <c r="A241" s="14"/>
      <c r="B241" s="14"/>
      <c r="C241" s="14"/>
      <c r="D241" s="14"/>
      <c r="E241" s="14"/>
      <c r="F241" s="15"/>
      <c r="G241" s="14"/>
      <c r="H241" s="17" t="str">
        <f t="shared" si="10"/>
        <v/>
      </c>
      <c r="I241" s="18" t="str">
        <f t="shared" si="9"/>
        <v/>
      </c>
      <c r="J241" s="18" t="str">
        <f>IF(COUNTA(F241:G241)=2,F241&amp;" "&amp;IF(G241&gt;DATE(YEAR(starting_date)-18,1,1),"U18",IF(G241&gt;DATE(YEAR(starting_date)-40,MONTH(starting_date),DAY(starting_date)),"Senior",IF(G241&gt;DATE(YEAR(starting_date)-50,MONTH(starting_date),DAY(starting_date)),"Masters 40+",IF(G241&gt;DATE(YEAR(starting_date)-60,MONTH(starting_date),DAY(starting_date)),"Masters 50+","Masters 60+")))),"")</f>
        <v/>
      </c>
      <c r="K241" s="18" t="str">
        <f t="shared" si="11"/>
        <v>UNKNOWN</v>
      </c>
      <c r="L241" s="18"/>
      <c r="M241" s="14"/>
      <c r="N241" s="14"/>
    </row>
    <row r="242" spans="1:14" ht="16.5" customHeight="1" x14ac:dyDescent="0.55000000000000004">
      <c r="A242" s="14"/>
      <c r="B242" s="14"/>
      <c r="C242" s="14"/>
      <c r="D242" s="14"/>
      <c r="E242" s="14"/>
      <c r="F242" s="15"/>
      <c r="G242" s="14"/>
      <c r="H242" s="17" t="str">
        <f t="shared" si="10"/>
        <v/>
      </c>
      <c r="I242" s="18" t="str">
        <f t="shared" si="9"/>
        <v/>
      </c>
      <c r="J242" s="18" t="str">
        <f>IF(COUNTA(F242:G242)=2,F242&amp;" "&amp;IF(G242&gt;DATE(YEAR(starting_date)-18,1,1),"U18",IF(G242&gt;DATE(YEAR(starting_date)-40,MONTH(starting_date),DAY(starting_date)),"Senior",IF(G242&gt;DATE(YEAR(starting_date)-50,MONTH(starting_date),DAY(starting_date)),"Masters 40+",IF(G242&gt;DATE(YEAR(starting_date)-60,MONTH(starting_date),DAY(starting_date)),"Masters 50+","Masters 60+")))),"")</f>
        <v/>
      </c>
      <c r="K242" s="18" t="str">
        <f t="shared" si="11"/>
        <v>UNKNOWN</v>
      </c>
      <c r="L242" s="18"/>
      <c r="M242" s="14"/>
      <c r="N242" s="14"/>
    </row>
    <row r="243" spans="1:14" ht="16.5" customHeight="1" x14ac:dyDescent="0.55000000000000004">
      <c r="A243" s="14"/>
      <c r="B243" s="14"/>
      <c r="C243" s="14"/>
      <c r="D243" s="14"/>
      <c r="E243" s="14"/>
      <c r="F243" s="15"/>
      <c r="G243" s="14"/>
      <c r="H243" s="17" t="str">
        <f t="shared" si="10"/>
        <v/>
      </c>
      <c r="I243" s="18" t="str">
        <f t="shared" si="9"/>
        <v/>
      </c>
      <c r="J243" s="18" t="str">
        <f>IF(COUNTA(F243:G243)=2,F243&amp;" "&amp;IF(G243&gt;DATE(YEAR(starting_date)-18,1,1),"U18",IF(G243&gt;DATE(YEAR(starting_date)-40,MONTH(starting_date),DAY(starting_date)),"Senior",IF(G243&gt;DATE(YEAR(starting_date)-50,MONTH(starting_date),DAY(starting_date)),"Masters 40+",IF(G243&gt;DATE(YEAR(starting_date)-60,MONTH(starting_date),DAY(starting_date)),"Masters 50+","Masters 60+")))),"")</f>
        <v/>
      </c>
      <c r="K243" s="18" t="str">
        <f t="shared" si="11"/>
        <v>UNKNOWN</v>
      </c>
      <c r="L243" s="18"/>
      <c r="M243" s="14"/>
      <c r="N243" s="14"/>
    </row>
    <row r="244" spans="1:14" ht="16.5" customHeight="1" x14ac:dyDescent="0.55000000000000004">
      <c r="A244" s="14"/>
      <c r="B244" s="14"/>
      <c r="C244" s="14"/>
      <c r="D244" s="14"/>
      <c r="E244" s="14"/>
      <c r="F244" s="15"/>
      <c r="G244" s="14"/>
      <c r="H244" s="17" t="str">
        <f t="shared" si="10"/>
        <v/>
      </c>
      <c r="I244" s="18" t="str">
        <f t="shared" si="9"/>
        <v/>
      </c>
      <c r="J244" s="18" t="str">
        <f>IF(COUNTA(F244:G244)=2,F244&amp;" "&amp;IF(G244&gt;DATE(YEAR(starting_date)-18,1,1),"U18",IF(G244&gt;DATE(YEAR(starting_date)-40,MONTH(starting_date),DAY(starting_date)),"Senior",IF(G244&gt;DATE(YEAR(starting_date)-50,MONTH(starting_date),DAY(starting_date)),"Masters 40+",IF(G244&gt;DATE(YEAR(starting_date)-60,MONTH(starting_date),DAY(starting_date)),"Masters 50+","Masters 60+")))),"")</f>
        <v/>
      </c>
      <c r="K244" s="18" t="str">
        <f t="shared" si="11"/>
        <v>UNKNOWN</v>
      </c>
      <c r="L244" s="18"/>
      <c r="M244" s="14"/>
      <c r="N244" s="14"/>
    </row>
    <row r="245" spans="1:14" ht="16.5" customHeight="1" x14ac:dyDescent="0.55000000000000004">
      <c r="A245" s="14"/>
      <c r="B245" s="14"/>
      <c r="C245" s="14"/>
      <c r="D245" s="14"/>
      <c r="E245" s="14"/>
      <c r="F245" s="15"/>
      <c r="G245" s="14"/>
      <c r="H245" s="17" t="str">
        <f t="shared" si="10"/>
        <v/>
      </c>
      <c r="I245" s="18" t="str">
        <f t="shared" si="9"/>
        <v/>
      </c>
      <c r="J245" s="18" t="str">
        <f>IF(COUNTA(F245:G245)=2,F245&amp;" "&amp;IF(G245&gt;DATE(YEAR(starting_date)-18,1,1),"U18",IF(G245&gt;DATE(YEAR(starting_date)-40,MONTH(starting_date),DAY(starting_date)),"Senior",IF(G245&gt;DATE(YEAR(starting_date)-50,MONTH(starting_date),DAY(starting_date)),"Masters 40+",IF(G245&gt;DATE(YEAR(starting_date)-60,MONTH(starting_date),DAY(starting_date)),"Masters 50+","Masters 60+")))),"")</f>
        <v/>
      </c>
      <c r="K245" s="18" t="str">
        <f t="shared" si="11"/>
        <v>UNKNOWN</v>
      </c>
      <c r="L245" s="18"/>
      <c r="M245" s="14"/>
      <c r="N245" s="14"/>
    </row>
    <row r="246" spans="1:14" ht="16.5" customHeight="1" x14ac:dyDescent="0.55000000000000004">
      <c r="A246" s="14"/>
      <c r="B246" s="14"/>
      <c r="C246" s="14"/>
      <c r="D246" s="14"/>
      <c r="E246" s="14"/>
      <c r="F246" s="15"/>
      <c r="G246" s="14"/>
      <c r="H246" s="17" t="str">
        <f t="shared" si="10"/>
        <v/>
      </c>
      <c r="I246" s="18" t="str">
        <f t="shared" si="9"/>
        <v/>
      </c>
      <c r="J246" s="18" t="str">
        <f>IF(COUNTA(F246:G246)=2,F246&amp;" "&amp;IF(G246&gt;DATE(YEAR(starting_date)-18,1,1),"U18",IF(G246&gt;DATE(YEAR(starting_date)-40,MONTH(starting_date),DAY(starting_date)),"Senior",IF(G246&gt;DATE(YEAR(starting_date)-50,MONTH(starting_date),DAY(starting_date)),"Masters 40+",IF(G246&gt;DATE(YEAR(starting_date)-60,MONTH(starting_date),DAY(starting_date)),"Masters 50+","Masters 60+")))),"")</f>
        <v/>
      </c>
      <c r="K246" s="18" t="str">
        <f t="shared" si="11"/>
        <v>UNKNOWN</v>
      </c>
      <c r="L246" s="18"/>
      <c r="M246" s="14"/>
      <c r="N246" s="14"/>
    </row>
    <row r="247" spans="1:14" ht="16.5" customHeight="1" x14ac:dyDescent="0.55000000000000004">
      <c r="A247" s="14"/>
      <c r="B247" s="14"/>
      <c r="C247" s="14"/>
      <c r="D247" s="14"/>
      <c r="E247" s="14"/>
      <c r="F247" s="15"/>
      <c r="G247" s="14"/>
      <c r="H247" s="17" t="str">
        <f t="shared" si="10"/>
        <v/>
      </c>
      <c r="I247" s="18" t="str">
        <f t="shared" si="9"/>
        <v/>
      </c>
      <c r="J247" s="18" t="str">
        <f>IF(COUNTA(F247:G247)=2,F247&amp;" "&amp;IF(G247&gt;DATE(YEAR(starting_date)-18,1,1),"U18",IF(G247&gt;DATE(YEAR(starting_date)-40,MONTH(starting_date),DAY(starting_date)),"Senior",IF(G247&gt;DATE(YEAR(starting_date)-50,MONTH(starting_date),DAY(starting_date)),"Masters 40+",IF(G247&gt;DATE(YEAR(starting_date)-60,MONTH(starting_date),DAY(starting_date)),"Masters 50+","Masters 60+")))),"")</f>
        <v/>
      </c>
      <c r="K247" s="18" t="str">
        <f t="shared" si="11"/>
        <v>UNKNOWN</v>
      </c>
      <c r="L247" s="18"/>
      <c r="M247" s="14"/>
      <c r="N247" s="14"/>
    </row>
    <row r="248" spans="1:14" ht="16.5" customHeight="1" x14ac:dyDescent="0.55000000000000004">
      <c r="A248" s="14"/>
      <c r="B248" s="14"/>
      <c r="C248" s="14"/>
      <c r="D248" s="14"/>
      <c r="E248" s="14"/>
      <c r="F248" s="15"/>
      <c r="G248" s="14"/>
      <c r="H248" s="17" t="str">
        <f t="shared" si="10"/>
        <v/>
      </c>
      <c r="I248" s="18" t="str">
        <f t="shared" si="9"/>
        <v/>
      </c>
      <c r="J248" s="18" t="str">
        <f>IF(COUNTA(F248:G248)=2,F248&amp;" "&amp;IF(G248&gt;DATE(YEAR(starting_date)-18,1,1),"U18",IF(G248&gt;DATE(YEAR(starting_date)-40,MONTH(starting_date),DAY(starting_date)),"Senior",IF(G248&gt;DATE(YEAR(starting_date)-50,MONTH(starting_date),DAY(starting_date)),"Masters 40+",IF(G248&gt;DATE(YEAR(starting_date)-60,MONTH(starting_date),DAY(starting_date)),"Masters 50+","Masters 60+")))),"")</f>
        <v/>
      </c>
      <c r="K248" s="18" t="str">
        <f t="shared" si="11"/>
        <v>UNKNOWN</v>
      </c>
      <c r="L248" s="18"/>
      <c r="M248" s="14"/>
      <c r="N248" s="14"/>
    </row>
    <row r="249" spans="1:14" ht="16.5" customHeight="1" x14ac:dyDescent="0.55000000000000004">
      <c r="A249" s="14"/>
      <c r="B249" s="14"/>
      <c r="C249" s="14"/>
      <c r="D249" s="14"/>
      <c r="E249" s="14"/>
      <c r="F249" s="15"/>
      <c r="G249" s="14"/>
      <c r="H249" s="17" t="str">
        <f t="shared" si="10"/>
        <v/>
      </c>
      <c r="I249" s="18" t="str">
        <f t="shared" si="9"/>
        <v/>
      </c>
      <c r="J249" s="18" t="str">
        <f>IF(COUNTA(F249:G249)=2,F249&amp;" "&amp;IF(G249&gt;DATE(YEAR(starting_date)-18,1,1),"U18",IF(G249&gt;DATE(YEAR(starting_date)-40,MONTH(starting_date),DAY(starting_date)),"Senior",IF(G249&gt;DATE(YEAR(starting_date)-50,MONTH(starting_date),DAY(starting_date)),"Masters 40+",IF(G249&gt;DATE(YEAR(starting_date)-60,MONTH(starting_date),DAY(starting_date)),"Masters 50+","Masters 60+")))),"")</f>
        <v/>
      </c>
      <c r="K249" s="18" t="str">
        <f t="shared" si="11"/>
        <v>UNKNOWN</v>
      </c>
      <c r="L249" s="18"/>
      <c r="M249" s="14"/>
      <c r="N249" s="14"/>
    </row>
    <row r="250" spans="1:14" ht="16.5" customHeight="1" x14ac:dyDescent="0.55000000000000004">
      <c r="A250" s="14"/>
      <c r="B250" s="14"/>
      <c r="C250" s="14"/>
      <c r="D250" s="14"/>
      <c r="E250" s="14"/>
      <c r="F250" s="15"/>
      <c r="G250" s="14"/>
      <c r="H250" s="17" t="str">
        <f t="shared" si="10"/>
        <v/>
      </c>
      <c r="I250" s="18" t="str">
        <f t="shared" si="9"/>
        <v/>
      </c>
      <c r="J250" s="18" t="str">
        <f>IF(COUNTA(F250:G250)=2,F250&amp;" "&amp;IF(G250&gt;DATE(YEAR(starting_date)-18,1,1),"U18",IF(G250&gt;DATE(YEAR(starting_date)-40,MONTH(starting_date),DAY(starting_date)),"Senior",IF(G250&gt;DATE(YEAR(starting_date)-50,MONTH(starting_date),DAY(starting_date)),"Masters 40+",IF(G250&gt;DATE(YEAR(starting_date)-60,MONTH(starting_date),DAY(starting_date)),"Masters 50+","Masters 60+")))),"")</f>
        <v/>
      </c>
      <c r="K250" s="18" t="str">
        <f t="shared" si="11"/>
        <v>UNKNOWN</v>
      </c>
      <c r="L250" s="18"/>
      <c r="M250" s="14"/>
      <c r="N250" s="14"/>
    </row>
    <row r="251" spans="1:14" ht="16.5" customHeight="1" x14ac:dyDescent="0.55000000000000004">
      <c r="A251" s="14"/>
      <c r="B251" s="14"/>
      <c r="C251" s="14"/>
      <c r="D251" s="14"/>
      <c r="E251" s="14"/>
      <c r="F251" s="15"/>
      <c r="G251" s="14"/>
      <c r="H251" s="17" t="str">
        <f t="shared" si="10"/>
        <v/>
      </c>
      <c r="I251" s="18" t="str">
        <f t="shared" si="9"/>
        <v/>
      </c>
      <c r="J251" s="18" t="str">
        <f>IF(COUNTA(F251:G251)=2,F251&amp;" "&amp;IF(G251&gt;DATE(YEAR(starting_date)-18,1,1),"U18",IF(G251&gt;DATE(YEAR(starting_date)-40,MONTH(starting_date),DAY(starting_date)),"Senior",IF(G251&gt;DATE(YEAR(starting_date)-50,MONTH(starting_date),DAY(starting_date)),"Masters 40+",IF(G251&gt;DATE(YEAR(starting_date)-60,MONTH(starting_date),DAY(starting_date)),"Masters 50+","Masters 60+")))),"")</f>
        <v/>
      </c>
      <c r="K251" s="18" t="str">
        <f t="shared" si="11"/>
        <v>UNKNOWN</v>
      </c>
      <c r="L251" s="18"/>
      <c r="M251" s="14"/>
      <c r="N251" s="14"/>
    </row>
    <row r="252" spans="1:14" ht="16.5" customHeight="1" x14ac:dyDescent="0.55000000000000004">
      <c r="A252" s="14"/>
      <c r="B252" s="14"/>
      <c r="C252" s="14"/>
      <c r="D252" s="14"/>
      <c r="E252" s="14"/>
      <c r="F252" s="15"/>
      <c r="G252" s="14"/>
      <c r="H252" s="17" t="str">
        <f t="shared" si="10"/>
        <v/>
      </c>
      <c r="I252" s="18" t="str">
        <f t="shared" si="9"/>
        <v/>
      </c>
      <c r="J252" s="18" t="str">
        <f>IF(COUNTA(F252:G252)=2,F252&amp;" "&amp;IF(G252&gt;DATE(YEAR(starting_date)-18,1,1),"U18",IF(G252&gt;DATE(YEAR(starting_date)-40,MONTH(starting_date),DAY(starting_date)),"Senior",IF(G252&gt;DATE(YEAR(starting_date)-50,MONTH(starting_date),DAY(starting_date)),"Masters 40+",IF(G252&gt;DATE(YEAR(starting_date)-60,MONTH(starting_date),DAY(starting_date)),"Masters 50+","Masters 60+")))),"")</f>
        <v/>
      </c>
      <c r="K252" s="18" t="str">
        <f t="shared" si="11"/>
        <v>UNKNOWN</v>
      </c>
      <c r="L252" s="18"/>
      <c r="M252" s="14"/>
      <c r="N252" s="14"/>
    </row>
    <row r="253" spans="1:14" ht="16.5" customHeight="1" x14ac:dyDescent="0.55000000000000004">
      <c r="A253" s="14"/>
      <c r="B253" s="14"/>
      <c r="C253" s="14"/>
      <c r="D253" s="14"/>
      <c r="E253" s="14"/>
      <c r="F253" s="15"/>
      <c r="G253" s="14"/>
      <c r="H253" s="17" t="str">
        <f t="shared" si="10"/>
        <v/>
      </c>
      <c r="I253" s="18" t="str">
        <f t="shared" si="9"/>
        <v/>
      </c>
      <c r="J253" s="18" t="str">
        <f>IF(COUNTA(F253:G253)=2,F253&amp;" "&amp;IF(G253&gt;DATE(YEAR(starting_date)-18,1,1),"U18",IF(G253&gt;DATE(YEAR(starting_date)-40,MONTH(starting_date),DAY(starting_date)),"Senior",IF(G253&gt;DATE(YEAR(starting_date)-50,MONTH(starting_date),DAY(starting_date)),"Masters 40+",IF(G253&gt;DATE(YEAR(starting_date)-60,MONTH(starting_date),DAY(starting_date)),"Masters 50+","Masters 60+")))),"")</f>
        <v/>
      </c>
      <c r="K253" s="18" t="str">
        <f t="shared" si="11"/>
        <v>UNKNOWN</v>
      </c>
      <c r="L253" s="18"/>
      <c r="M253" s="14"/>
      <c r="N253" s="14"/>
    </row>
    <row r="254" spans="1:14" ht="16.5" customHeight="1" x14ac:dyDescent="0.55000000000000004">
      <c r="A254" s="14"/>
      <c r="B254" s="14"/>
      <c r="C254" s="14"/>
      <c r="D254" s="14"/>
      <c r="E254" s="14"/>
      <c r="F254" s="15"/>
      <c r="G254" s="14"/>
      <c r="H254" s="17" t="str">
        <f t="shared" si="10"/>
        <v/>
      </c>
      <c r="I254" s="18" t="str">
        <f t="shared" si="9"/>
        <v/>
      </c>
      <c r="J254" s="18" t="str">
        <f>IF(COUNTA(F254:G254)=2,F254&amp;" "&amp;IF(G254&gt;DATE(YEAR(starting_date)-18,1,1),"U18",IF(G254&gt;DATE(YEAR(starting_date)-40,MONTH(starting_date),DAY(starting_date)),"Senior",IF(G254&gt;DATE(YEAR(starting_date)-50,MONTH(starting_date),DAY(starting_date)),"Masters 40+",IF(G254&gt;DATE(YEAR(starting_date)-60,MONTH(starting_date),DAY(starting_date)),"Masters 50+","Masters 60+")))),"")</f>
        <v/>
      </c>
      <c r="K254" s="18" t="str">
        <f t="shared" si="11"/>
        <v>UNKNOWN</v>
      </c>
      <c r="L254" s="18"/>
      <c r="M254" s="14"/>
      <c r="N254" s="14"/>
    </row>
    <row r="255" spans="1:14" ht="16.5" customHeight="1" x14ac:dyDescent="0.55000000000000004">
      <c r="A255" s="14"/>
      <c r="B255" s="14"/>
      <c r="C255" s="14"/>
      <c r="D255" s="14"/>
      <c r="E255" s="14"/>
      <c r="F255" s="15"/>
      <c r="G255" s="14"/>
      <c r="H255" s="17" t="str">
        <f t="shared" si="10"/>
        <v/>
      </c>
      <c r="I255" s="18" t="str">
        <f t="shared" si="9"/>
        <v/>
      </c>
      <c r="J255" s="18" t="str">
        <f>IF(COUNTA(F255:G255)=2,F255&amp;" "&amp;IF(G255&gt;DATE(YEAR(starting_date)-18,1,1),"U18",IF(G255&gt;DATE(YEAR(starting_date)-40,MONTH(starting_date),DAY(starting_date)),"Senior",IF(G255&gt;DATE(YEAR(starting_date)-50,MONTH(starting_date),DAY(starting_date)),"Masters 40+",IF(G255&gt;DATE(YEAR(starting_date)-60,MONTH(starting_date),DAY(starting_date)),"Masters 50+","Masters 60+")))),"")</f>
        <v/>
      </c>
      <c r="K255" s="18" t="str">
        <f t="shared" si="11"/>
        <v>UNKNOWN</v>
      </c>
      <c r="L255" s="18"/>
      <c r="M255" s="14"/>
      <c r="N255" s="14"/>
    </row>
    <row r="256" spans="1:14" ht="16.5" customHeight="1" x14ac:dyDescent="0.55000000000000004">
      <c r="A256" s="14"/>
      <c r="B256" s="14"/>
      <c r="C256" s="14"/>
      <c r="D256" s="14"/>
      <c r="E256" s="14"/>
      <c r="F256" s="15"/>
      <c r="G256" s="14"/>
      <c r="H256" s="17" t="str">
        <f t="shared" si="10"/>
        <v/>
      </c>
      <c r="I256" s="18" t="str">
        <f t="shared" si="9"/>
        <v/>
      </c>
      <c r="J256" s="18" t="str">
        <f>IF(COUNTA(F256:G256)=2,F256&amp;" "&amp;IF(G256&gt;DATE(YEAR(starting_date)-18,1,1),"U18",IF(G256&gt;DATE(YEAR(starting_date)-40,MONTH(starting_date),DAY(starting_date)),"Senior",IF(G256&gt;DATE(YEAR(starting_date)-50,MONTH(starting_date),DAY(starting_date)),"Masters 40+",IF(G256&gt;DATE(YEAR(starting_date)-60,MONTH(starting_date),DAY(starting_date)),"Masters 50+","Masters 60+")))),"")</f>
        <v/>
      </c>
      <c r="K256" s="18" t="str">
        <f t="shared" si="11"/>
        <v>UNKNOWN</v>
      </c>
      <c r="L256" s="18"/>
      <c r="M256" s="14"/>
      <c r="N256" s="14"/>
    </row>
    <row r="257" spans="1:14" ht="16.5" customHeight="1" x14ac:dyDescent="0.55000000000000004">
      <c r="A257" s="14"/>
      <c r="B257" s="14"/>
      <c r="C257" s="14"/>
      <c r="D257" s="14"/>
      <c r="E257" s="14"/>
      <c r="F257" s="15"/>
      <c r="G257" s="14"/>
      <c r="H257" s="17" t="str">
        <f t="shared" si="10"/>
        <v/>
      </c>
      <c r="I257" s="18" t="str">
        <f t="shared" si="9"/>
        <v/>
      </c>
      <c r="J257" s="18" t="str">
        <f>IF(COUNTA(F257:G257)=2,F257&amp;" "&amp;IF(G257&gt;DATE(YEAR(starting_date)-18,1,1),"U18",IF(G257&gt;DATE(YEAR(starting_date)-40,MONTH(starting_date),DAY(starting_date)),"Senior",IF(G257&gt;DATE(YEAR(starting_date)-50,MONTH(starting_date),DAY(starting_date)),"Masters 40+",IF(G257&gt;DATE(YEAR(starting_date)-60,MONTH(starting_date),DAY(starting_date)),"Masters 50+","Masters 60+")))),"")</f>
        <v/>
      </c>
      <c r="K257" s="18" t="str">
        <f t="shared" si="11"/>
        <v>UNKNOWN</v>
      </c>
      <c r="L257" s="18"/>
      <c r="M257" s="14"/>
      <c r="N257" s="14"/>
    </row>
    <row r="258" spans="1:14" ht="16.5" customHeight="1" x14ac:dyDescent="0.55000000000000004">
      <c r="A258" s="14"/>
      <c r="B258" s="14"/>
      <c r="C258" s="14"/>
      <c r="D258" s="14"/>
      <c r="E258" s="14"/>
      <c r="F258" s="15"/>
      <c r="G258" s="14"/>
      <c r="H258" s="17" t="str">
        <f t="shared" si="10"/>
        <v/>
      </c>
      <c r="I258" s="18" t="str">
        <f t="shared" ref="I258:I321" si="12">IF(COUNTA(F258:G258)=2,F258&amp;" "&amp;IF(G258&gt;DATE(YEAR(starting_date)-40,MONTH(starting_date),DAY(starting_date)),"Senior and U18",IF(G258&gt;DATE(YEAR(starting_date)-50,MONTH(starting_date),DAY(starting_date)),"Masters 40+",IF(G258&gt;DATE(YEAR(starting_date)-60,MONTH(starting_date),DAY(starting_date)),"Masters 50+","Masters 60+"))),"")</f>
        <v/>
      </c>
      <c r="J258" s="18" t="str">
        <f>IF(COUNTA(F258:G258)=2,F258&amp;" "&amp;IF(G258&gt;DATE(YEAR(starting_date)-18,1,1),"U18",IF(G258&gt;DATE(YEAR(starting_date)-40,MONTH(starting_date),DAY(starting_date)),"Senior",IF(G258&gt;DATE(YEAR(starting_date)-50,MONTH(starting_date),DAY(starting_date)),"Masters 40+",IF(G258&gt;DATE(YEAR(starting_date)-60,MONTH(starting_date),DAY(starting_date)),"Masters 50+","Masters 60+")))),"")</f>
        <v/>
      </c>
      <c r="K258" s="18" t="str">
        <f t="shared" si="11"/>
        <v>UNKNOWN</v>
      </c>
      <c r="L258" s="18"/>
      <c r="M258" s="14"/>
      <c r="N258" s="14"/>
    </row>
    <row r="259" spans="1:14" ht="16.5" customHeight="1" x14ac:dyDescent="0.55000000000000004">
      <c r="A259" s="14"/>
      <c r="B259" s="14"/>
      <c r="C259" s="14"/>
      <c r="D259" s="14"/>
      <c r="E259" s="14"/>
      <c r="F259" s="15"/>
      <c r="G259" s="14"/>
      <c r="H259" s="17" t="str">
        <f t="shared" ref="H259:H322" si="13">IF(NOT(ISBLANK(G259)),2025-YEAR(G259),"")</f>
        <v/>
      </c>
      <c r="I259" s="18" t="str">
        <f t="shared" si="12"/>
        <v/>
      </c>
      <c r="J259" s="18" t="str">
        <f>IF(COUNTA(F259:G259)=2,F259&amp;" "&amp;IF(G259&gt;DATE(YEAR(starting_date)-18,1,1),"U18",IF(G259&gt;DATE(YEAR(starting_date)-40,MONTH(starting_date),DAY(starting_date)),"Senior",IF(G259&gt;DATE(YEAR(starting_date)-50,MONTH(starting_date),DAY(starting_date)),"Masters 40+",IF(G259&gt;DATE(YEAR(starting_date)-60,MONTH(starting_date),DAY(starting_date)),"Masters 50+","Masters 60+")))),"")</f>
        <v/>
      </c>
      <c r="K259" s="18" t="str">
        <f t="shared" ref="K259:K322" si="14">IF(J259="Men U18","U18M",IF(J259="Men Senior","SeniorM",IF(J259="Men Masters 40+","O40M",IF(J259="Men Masters 50+","O50M",IF(J259="Men Masters 60+","O60M",IF(J259="Women U18","U18W",IF(J259="Women Senior","SeniorW",IF(J259="Women Masters 40+","O40W",IF(J259="Women Masters 50+","O50W",IF(J259="Women Masters 60+","O60W","UNKNOWN"))))))))))</f>
        <v>UNKNOWN</v>
      </c>
      <c r="L259" s="18"/>
      <c r="M259" s="14"/>
      <c r="N259" s="14"/>
    </row>
    <row r="260" spans="1:14" ht="16.5" customHeight="1" x14ac:dyDescent="0.55000000000000004">
      <c r="A260" s="14"/>
      <c r="B260" s="14"/>
      <c r="C260" s="14"/>
      <c r="D260" s="14"/>
      <c r="E260" s="14"/>
      <c r="F260" s="15"/>
      <c r="G260" s="14"/>
      <c r="H260" s="17" t="str">
        <f t="shared" si="13"/>
        <v/>
      </c>
      <c r="I260" s="18" t="str">
        <f t="shared" si="12"/>
        <v/>
      </c>
      <c r="J260" s="18" t="str">
        <f>IF(COUNTA(F260:G260)=2,F260&amp;" "&amp;IF(G260&gt;DATE(YEAR(starting_date)-18,1,1),"U18",IF(G260&gt;DATE(YEAR(starting_date)-40,MONTH(starting_date),DAY(starting_date)),"Senior",IF(G260&gt;DATE(YEAR(starting_date)-50,MONTH(starting_date),DAY(starting_date)),"Masters 40+",IF(G260&gt;DATE(YEAR(starting_date)-60,MONTH(starting_date),DAY(starting_date)),"Masters 50+","Masters 60+")))),"")</f>
        <v/>
      </c>
      <c r="K260" s="18" t="str">
        <f t="shared" si="14"/>
        <v>UNKNOWN</v>
      </c>
      <c r="L260" s="18"/>
      <c r="M260" s="14"/>
      <c r="N260" s="14"/>
    </row>
    <row r="261" spans="1:14" ht="16.5" customHeight="1" x14ac:dyDescent="0.55000000000000004">
      <c r="A261" s="14"/>
      <c r="B261" s="14"/>
      <c r="C261" s="14"/>
      <c r="D261" s="14"/>
      <c r="E261" s="14"/>
      <c r="F261" s="15"/>
      <c r="G261" s="14"/>
      <c r="H261" s="17" t="str">
        <f t="shared" si="13"/>
        <v/>
      </c>
      <c r="I261" s="18" t="str">
        <f t="shared" si="12"/>
        <v/>
      </c>
      <c r="J261" s="18" t="str">
        <f>IF(COUNTA(F261:G261)=2,F261&amp;" "&amp;IF(G261&gt;DATE(YEAR(starting_date)-18,1,1),"U18",IF(G261&gt;DATE(YEAR(starting_date)-40,MONTH(starting_date),DAY(starting_date)),"Senior",IF(G261&gt;DATE(YEAR(starting_date)-50,MONTH(starting_date),DAY(starting_date)),"Masters 40+",IF(G261&gt;DATE(YEAR(starting_date)-60,MONTH(starting_date),DAY(starting_date)),"Masters 50+","Masters 60+")))),"")</f>
        <v/>
      </c>
      <c r="K261" s="18" t="str">
        <f t="shared" si="14"/>
        <v>UNKNOWN</v>
      </c>
      <c r="L261" s="18"/>
      <c r="M261" s="14"/>
      <c r="N261" s="14"/>
    </row>
    <row r="262" spans="1:14" ht="16.5" customHeight="1" x14ac:dyDescent="0.55000000000000004">
      <c r="A262" s="14"/>
      <c r="B262" s="14"/>
      <c r="C262" s="14"/>
      <c r="D262" s="14"/>
      <c r="E262" s="14"/>
      <c r="F262" s="15"/>
      <c r="G262" s="14"/>
      <c r="H262" s="17" t="str">
        <f t="shared" si="13"/>
        <v/>
      </c>
      <c r="I262" s="18" t="str">
        <f t="shared" si="12"/>
        <v/>
      </c>
      <c r="J262" s="18" t="str">
        <f>IF(COUNTA(F262:G262)=2,F262&amp;" "&amp;IF(G262&gt;DATE(YEAR(starting_date)-18,1,1),"U18",IF(G262&gt;DATE(YEAR(starting_date)-40,MONTH(starting_date),DAY(starting_date)),"Senior",IF(G262&gt;DATE(YEAR(starting_date)-50,MONTH(starting_date),DAY(starting_date)),"Masters 40+",IF(G262&gt;DATE(YEAR(starting_date)-60,MONTH(starting_date),DAY(starting_date)),"Masters 50+","Masters 60+")))),"")</f>
        <v/>
      </c>
      <c r="K262" s="18" t="str">
        <f t="shared" si="14"/>
        <v>UNKNOWN</v>
      </c>
      <c r="L262" s="18"/>
      <c r="M262" s="14"/>
      <c r="N262" s="14"/>
    </row>
    <row r="263" spans="1:14" ht="16.5" customHeight="1" x14ac:dyDescent="0.55000000000000004">
      <c r="A263" s="14"/>
      <c r="B263" s="14"/>
      <c r="C263" s="14"/>
      <c r="D263" s="14"/>
      <c r="E263" s="14"/>
      <c r="F263" s="15"/>
      <c r="G263" s="14"/>
      <c r="H263" s="17" t="str">
        <f t="shared" si="13"/>
        <v/>
      </c>
      <c r="I263" s="18" t="str">
        <f t="shared" si="12"/>
        <v/>
      </c>
      <c r="J263" s="18" t="str">
        <f>IF(COUNTA(F263:G263)=2,F263&amp;" "&amp;IF(G263&gt;DATE(YEAR(starting_date)-18,1,1),"U18",IF(G263&gt;DATE(YEAR(starting_date)-40,MONTH(starting_date),DAY(starting_date)),"Senior",IF(G263&gt;DATE(YEAR(starting_date)-50,MONTH(starting_date),DAY(starting_date)),"Masters 40+",IF(G263&gt;DATE(YEAR(starting_date)-60,MONTH(starting_date),DAY(starting_date)),"Masters 50+","Masters 60+")))),"")</f>
        <v/>
      </c>
      <c r="K263" s="18" t="str">
        <f t="shared" si="14"/>
        <v>UNKNOWN</v>
      </c>
      <c r="L263" s="18"/>
      <c r="M263" s="14"/>
      <c r="N263" s="14"/>
    </row>
    <row r="264" spans="1:14" ht="16.5" customHeight="1" x14ac:dyDescent="0.55000000000000004">
      <c r="A264" s="14"/>
      <c r="B264" s="14"/>
      <c r="C264" s="14"/>
      <c r="D264" s="14"/>
      <c r="E264" s="14"/>
      <c r="F264" s="15"/>
      <c r="G264" s="14"/>
      <c r="H264" s="17" t="str">
        <f t="shared" si="13"/>
        <v/>
      </c>
      <c r="I264" s="18" t="str">
        <f t="shared" si="12"/>
        <v/>
      </c>
      <c r="J264" s="18" t="str">
        <f>IF(COUNTA(F264:G264)=2,F264&amp;" "&amp;IF(G264&gt;DATE(YEAR(starting_date)-18,1,1),"U18",IF(G264&gt;DATE(YEAR(starting_date)-40,MONTH(starting_date),DAY(starting_date)),"Senior",IF(G264&gt;DATE(YEAR(starting_date)-50,MONTH(starting_date),DAY(starting_date)),"Masters 40+",IF(G264&gt;DATE(YEAR(starting_date)-60,MONTH(starting_date),DAY(starting_date)),"Masters 50+","Masters 60+")))),"")</f>
        <v/>
      </c>
      <c r="K264" s="18" t="str">
        <f t="shared" si="14"/>
        <v>UNKNOWN</v>
      </c>
      <c r="L264" s="18"/>
      <c r="M264" s="14"/>
      <c r="N264" s="14"/>
    </row>
    <row r="265" spans="1:14" ht="16.5" customHeight="1" x14ac:dyDescent="0.55000000000000004">
      <c r="A265" s="14"/>
      <c r="B265" s="14"/>
      <c r="C265" s="14"/>
      <c r="D265" s="14"/>
      <c r="E265" s="14"/>
      <c r="F265" s="15"/>
      <c r="G265" s="14"/>
      <c r="H265" s="17" t="str">
        <f t="shared" si="13"/>
        <v/>
      </c>
      <c r="I265" s="18" t="str">
        <f t="shared" si="12"/>
        <v/>
      </c>
      <c r="J265" s="18" t="str">
        <f>IF(COUNTA(F265:G265)=2,F265&amp;" "&amp;IF(G265&gt;DATE(YEAR(starting_date)-18,1,1),"U18",IF(G265&gt;DATE(YEAR(starting_date)-40,MONTH(starting_date),DAY(starting_date)),"Senior",IF(G265&gt;DATE(YEAR(starting_date)-50,MONTH(starting_date),DAY(starting_date)),"Masters 40+",IF(G265&gt;DATE(YEAR(starting_date)-60,MONTH(starting_date),DAY(starting_date)),"Masters 50+","Masters 60+")))),"")</f>
        <v/>
      </c>
      <c r="K265" s="18" t="str">
        <f t="shared" si="14"/>
        <v>UNKNOWN</v>
      </c>
      <c r="L265" s="18"/>
      <c r="M265" s="14"/>
      <c r="N265" s="14"/>
    </row>
    <row r="266" spans="1:14" ht="16.5" customHeight="1" x14ac:dyDescent="0.55000000000000004">
      <c r="A266" s="14"/>
      <c r="B266" s="14"/>
      <c r="C266" s="14"/>
      <c r="D266" s="14"/>
      <c r="E266" s="14"/>
      <c r="F266" s="15"/>
      <c r="G266" s="14"/>
      <c r="H266" s="17" t="str">
        <f t="shared" si="13"/>
        <v/>
      </c>
      <c r="I266" s="18" t="str">
        <f t="shared" si="12"/>
        <v/>
      </c>
      <c r="J266" s="18" t="str">
        <f>IF(COUNTA(F266:G266)=2,F266&amp;" "&amp;IF(G266&gt;DATE(YEAR(starting_date)-18,1,1),"U18",IF(G266&gt;DATE(YEAR(starting_date)-40,MONTH(starting_date),DAY(starting_date)),"Senior",IF(G266&gt;DATE(YEAR(starting_date)-50,MONTH(starting_date),DAY(starting_date)),"Masters 40+",IF(G266&gt;DATE(YEAR(starting_date)-60,MONTH(starting_date),DAY(starting_date)),"Masters 50+","Masters 60+")))),"")</f>
        <v/>
      </c>
      <c r="K266" s="18" t="str">
        <f t="shared" si="14"/>
        <v>UNKNOWN</v>
      </c>
      <c r="L266" s="18"/>
      <c r="M266" s="14"/>
      <c r="N266" s="14"/>
    </row>
    <row r="267" spans="1:14" ht="16.5" customHeight="1" x14ac:dyDescent="0.55000000000000004">
      <c r="A267" s="14"/>
      <c r="B267" s="14"/>
      <c r="C267" s="14"/>
      <c r="D267" s="14"/>
      <c r="E267" s="14"/>
      <c r="F267" s="15"/>
      <c r="G267" s="14"/>
      <c r="H267" s="17" t="str">
        <f t="shared" si="13"/>
        <v/>
      </c>
      <c r="I267" s="18" t="str">
        <f t="shared" si="12"/>
        <v/>
      </c>
      <c r="J267" s="18" t="str">
        <f>IF(COUNTA(F267:G267)=2,F267&amp;" "&amp;IF(G267&gt;DATE(YEAR(starting_date)-18,1,1),"U18",IF(G267&gt;DATE(YEAR(starting_date)-40,MONTH(starting_date),DAY(starting_date)),"Senior",IF(G267&gt;DATE(YEAR(starting_date)-50,MONTH(starting_date),DAY(starting_date)),"Masters 40+",IF(G267&gt;DATE(YEAR(starting_date)-60,MONTH(starting_date),DAY(starting_date)),"Masters 50+","Masters 60+")))),"")</f>
        <v/>
      </c>
      <c r="K267" s="18" t="str">
        <f t="shared" si="14"/>
        <v>UNKNOWN</v>
      </c>
      <c r="L267" s="18"/>
      <c r="M267" s="14"/>
      <c r="N267" s="14"/>
    </row>
    <row r="268" spans="1:14" ht="16.5" customHeight="1" x14ac:dyDescent="0.55000000000000004">
      <c r="A268" s="14"/>
      <c r="B268" s="14"/>
      <c r="C268" s="14"/>
      <c r="D268" s="14"/>
      <c r="E268" s="14"/>
      <c r="F268" s="15"/>
      <c r="G268" s="14"/>
      <c r="H268" s="17" t="str">
        <f t="shared" si="13"/>
        <v/>
      </c>
      <c r="I268" s="18" t="str">
        <f t="shared" si="12"/>
        <v/>
      </c>
      <c r="J268" s="18" t="str">
        <f>IF(COUNTA(F268:G268)=2,F268&amp;" "&amp;IF(G268&gt;DATE(YEAR(starting_date)-18,1,1),"U18",IF(G268&gt;DATE(YEAR(starting_date)-40,MONTH(starting_date),DAY(starting_date)),"Senior",IF(G268&gt;DATE(YEAR(starting_date)-50,MONTH(starting_date),DAY(starting_date)),"Masters 40+",IF(G268&gt;DATE(YEAR(starting_date)-60,MONTH(starting_date),DAY(starting_date)),"Masters 50+","Masters 60+")))),"")</f>
        <v/>
      </c>
      <c r="K268" s="18" t="str">
        <f t="shared" si="14"/>
        <v>UNKNOWN</v>
      </c>
      <c r="L268" s="18"/>
      <c r="M268" s="14"/>
      <c r="N268" s="14"/>
    </row>
    <row r="269" spans="1:14" ht="16.5" customHeight="1" x14ac:dyDescent="0.55000000000000004">
      <c r="A269" s="14"/>
      <c r="B269" s="14"/>
      <c r="C269" s="14"/>
      <c r="D269" s="14"/>
      <c r="E269" s="14"/>
      <c r="F269" s="15"/>
      <c r="G269" s="14"/>
      <c r="H269" s="17" t="str">
        <f t="shared" si="13"/>
        <v/>
      </c>
      <c r="I269" s="18" t="str">
        <f t="shared" si="12"/>
        <v/>
      </c>
      <c r="J269" s="18" t="str">
        <f>IF(COUNTA(F269:G269)=2,F269&amp;" "&amp;IF(G269&gt;DATE(YEAR(starting_date)-18,1,1),"U18",IF(G269&gt;DATE(YEAR(starting_date)-40,MONTH(starting_date),DAY(starting_date)),"Senior",IF(G269&gt;DATE(YEAR(starting_date)-50,MONTH(starting_date),DAY(starting_date)),"Masters 40+",IF(G269&gt;DATE(YEAR(starting_date)-60,MONTH(starting_date),DAY(starting_date)),"Masters 50+","Masters 60+")))),"")</f>
        <v/>
      </c>
      <c r="K269" s="18" t="str">
        <f t="shared" si="14"/>
        <v>UNKNOWN</v>
      </c>
      <c r="L269" s="18"/>
      <c r="M269" s="14"/>
      <c r="N269" s="14"/>
    </row>
    <row r="270" spans="1:14" ht="16.5" customHeight="1" x14ac:dyDescent="0.55000000000000004">
      <c r="A270" s="14"/>
      <c r="B270" s="14"/>
      <c r="C270" s="14"/>
      <c r="D270" s="14"/>
      <c r="E270" s="14"/>
      <c r="F270" s="15"/>
      <c r="G270" s="14"/>
      <c r="H270" s="17" t="str">
        <f t="shared" si="13"/>
        <v/>
      </c>
      <c r="I270" s="18" t="str">
        <f t="shared" si="12"/>
        <v/>
      </c>
      <c r="J270" s="18" t="str">
        <f>IF(COUNTA(F270:G270)=2,F270&amp;" "&amp;IF(G270&gt;DATE(YEAR(starting_date)-18,1,1),"U18",IF(G270&gt;DATE(YEAR(starting_date)-40,MONTH(starting_date),DAY(starting_date)),"Senior",IF(G270&gt;DATE(YEAR(starting_date)-50,MONTH(starting_date),DAY(starting_date)),"Masters 40+",IF(G270&gt;DATE(YEAR(starting_date)-60,MONTH(starting_date),DAY(starting_date)),"Masters 50+","Masters 60+")))),"")</f>
        <v/>
      </c>
      <c r="K270" s="18" t="str">
        <f t="shared" si="14"/>
        <v>UNKNOWN</v>
      </c>
      <c r="L270" s="18"/>
      <c r="M270" s="14"/>
      <c r="N270" s="14"/>
    </row>
    <row r="271" spans="1:14" ht="16.5" customHeight="1" x14ac:dyDescent="0.55000000000000004">
      <c r="A271" s="14"/>
      <c r="B271" s="14"/>
      <c r="C271" s="14"/>
      <c r="D271" s="14"/>
      <c r="E271" s="14"/>
      <c r="F271" s="15"/>
      <c r="G271" s="14"/>
      <c r="H271" s="17" t="str">
        <f t="shared" si="13"/>
        <v/>
      </c>
      <c r="I271" s="18" t="str">
        <f t="shared" si="12"/>
        <v/>
      </c>
      <c r="J271" s="18" t="str">
        <f>IF(COUNTA(F271:G271)=2,F271&amp;" "&amp;IF(G271&gt;DATE(YEAR(starting_date)-18,1,1),"U18",IF(G271&gt;DATE(YEAR(starting_date)-40,MONTH(starting_date),DAY(starting_date)),"Senior",IF(G271&gt;DATE(YEAR(starting_date)-50,MONTH(starting_date),DAY(starting_date)),"Masters 40+",IF(G271&gt;DATE(YEAR(starting_date)-60,MONTH(starting_date),DAY(starting_date)),"Masters 50+","Masters 60+")))),"")</f>
        <v/>
      </c>
      <c r="K271" s="18" t="str">
        <f t="shared" si="14"/>
        <v>UNKNOWN</v>
      </c>
      <c r="L271" s="18"/>
      <c r="M271" s="14"/>
      <c r="N271" s="14"/>
    </row>
    <row r="272" spans="1:14" ht="16.5" customHeight="1" x14ac:dyDescent="0.55000000000000004">
      <c r="A272" s="14"/>
      <c r="B272" s="14"/>
      <c r="C272" s="14"/>
      <c r="D272" s="14"/>
      <c r="E272" s="14"/>
      <c r="F272" s="15"/>
      <c r="G272" s="14"/>
      <c r="H272" s="17" t="str">
        <f t="shared" si="13"/>
        <v/>
      </c>
      <c r="I272" s="18" t="str">
        <f t="shared" si="12"/>
        <v/>
      </c>
      <c r="J272" s="18" t="str">
        <f>IF(COUNTA(F272:G272)=2,F272&amp;" "&amp;IF(G272&gt;DATE(YEAR(starting_date)-18,1,1),"U18",IF(G272&gt;DATE(YEAR(starting_date)-40,MONTH(starting_date),DAY(starting_date)),"Senior",IF(G272&gt;DATE(YEAR(starting_date)-50,MONTH(starting_date),DAY(starting_date)),"Masters 40+",IF(G272&gt;DATE(YEAR(starting_date)-60,MONTH(starting_date),DAY(starting_date)),"Masters 50+","Masters 60+")))),"")</f>
        <v/>
      </c>
      <c r="K272" s="18" t="str">
        <f t="shared" si="14"/>
        <v>UNKNOWN</v>
      </c>
      <c r="L272" s="18"/>
      <c r="M272" s="14"/>
      <c r="N272" s="14"/>
    </row>
    <row r="273" spans="1:14" ht="16.5" customHeight="1" x14ac:dyDescent="0.55000000000000004">
      <c r="A273" s="14"/>
      <c r="B273" s="14"/>
      <c r="C273" s="14"/>
      <c r="D273" s="14"/>
      <c r="E273" s="14"/>
      <c r="F273" s="15"/>
      <c r="G273" s="14"/>
      <c r="H273" s="17" t="str">
        <f t="shared" si="13"/>
        <v/>
      </c>
      <c r="I273" s="18" t="str">
        <f t="shared" si="12"/>
        <v/>
      </c>
      <c r="J273" s="18" t="str">
        <f>IF(COUNTA(F273:G273)=2,F273&amp;" "&amp;IF(G273&gt;DATE(YEAR(starting_date)-18,1,1),"U18",IF(G273&gt;DATE(YEAR(starting_date)-40,MONTH(starting_date),DAY(starting_date)),"Senior",IF(G273&gt;DATE(YEAR(starting_date)-50,MONTH(starting_date),DAY(starting_date)),"Masters 40+",IF(G273&gt;DATE(YEAR(starting_date)-60,MONTH(starting_date),DAY(starting_date)),"Masters 50+","Masters 60+")))),"")</f>
        <v/>
      </c>
      <c r="K273" s="18" t="str">
        <f t="shared" si="14"/>
        <v>UNKNOWN</v>
      </c>
      <c r="L273" s="18"/>
      <c r="M273" s="14"/>
      <c r="N273" s="14"/>
    </row>
    <row r="274" spans="1:14" ht="16.5" customHeight="1" x14ac:dyDescent="0.55000000000000004">
      <c r="A274" s="14"/>
      <c r="B274" s="14"/>
      <c r="C274" s="14"/>
      <c r="D274" s="14"/>
      <c r="E274" s="14"/>
      <c r="F274" s="15"/>
      <c r="G274" s="14"/>
      <c r="H274" s="17" t="str">
        <f t="shared" si="13"/>
        <v/>
      </c>
      <c r="I274" s="18" t="str">
        <f t="shared" si="12"/>
        <v/>
      </c>
      <c r="J274" s="18" t="str">
        <f>IF(COUNTA(F274:G274)=2,F274&amp;" "&amp;IF(G274&gt;DATE(YEAR(starting_date)-18,1,1),"U18",IF(G274&gt;DATE(YEAR(starting_date)-40,MONTH(starting_date),DAY(starting_date)),"Senior",IF(G274&gt;DATE(YEAR(starting_date)-50,MONTH(starting_date),DAY(starting_date)),"Masters 40+",IF(G274&gt;DATE(YEAR(starting_date)-60,MONTH(starting_date),DAY(starting_date)),"Masters 50+","Masters 60+")))),"")</f>
        <v/>
      </c>
      <c r="K274" s="18" t="str">
        <f t="shared" si="14"/>
        <v>UNKNOWN</v>
      </c>
      <c r="L274" s="18"/>
      <c r="M274" s="14"/>
      <c r="N274" s="14"/>
    </row>
    <row r="275" spans="1:14" ht="16.5" customHeight="1" x14ac:dyDescent="0.55000000000000004">
      <c r="A275" s="14"/>
      <c r="B275" s="14"/>
      <c r="C275" s="14"/>
      <c r="D275" s="14"/>
      <c r="E275" s="14"/>
      <c r="F275" s="15"/>
      <c r="G275" s="14"/>
      <c r="H275" s="17" t="str">
        <f t="shared" si="13"/>
        <v/>
      </c>
      <c r="I275" s="18" t="str">
        <f t="shared" si="12"/>
        <v/>
      </c>
      <c r="J275" s="18" t="str">
        <f>IF(COUNTA(F275:G275)=2,F275&amp;" "&amp;IF(G275&gt;DATE(YEAR(starting_date)-18,1,1),"U18",IF(G275&gt;DATE(YEAR(starting_date)-40,MONTH(starting_date),DAY(starting_date)),"Senior",IF(G275&gt;DATE(YEAR(starting_date)-50,MONTH(starting_date),DAY(starting_date)),"Masters 40+",IF(G275&gt;DATE(YEAR(starting_date)-60,MONTH(starting_date),DAY(starting_date)),"Masters 50+","Masters 60+")))),"")</f>
        <v/>
      </c>
      <c r="K275" s="18" t="str">
        <f t="shared" si="14"/>
        <v>UNKNOWN</v>
      </c>
      <c r="L275" s="18"/>
      <c r="M275" s="14"/>
      <c r="N275" s="14"/>
    </row>
    <row r="276" spans="1:14" ht="16.5" customHeight="1" x14ac:dyDescent="0.55000000000000004">
      <c r="A276" s="14"/>
      <c r="B276" s="14"/>
      <c r="C276" s="14"/>
      <c r="D276" s="14"/>
      <c r="E276" s="14"/>
      <c r="F276" s="15"/>
      <c r="G276" s="14"/>
      <c r="H276" s="17" t="str">
        <f t="shared" si="13"/>
        <v/>
      </c>
      <c r="I276" s="18" t="str">
        <f t="shared" si="12"/>
        <v/>
      </c>
      <c r="J276" s="18" t="str">
        <f>IF(COUNTA(F276:G276)=2,F276&amp;" "&amp;IF(G276&gt;DATE(YEAR(starting_date)-18,1,1),"U18",IF(G276&gt;DATE(YEAR(starting_date)-40,MONTH(starting_date),DAY(starting_date)),"Senior",IF(G276&gt;DATE(YEAR(starting_date)-50,MONTH(starting_date),DAY(starting_date)),"Masters 40+",IF(G276&gt;DATE(YEAR(starting_date)-60,MONTH(starting_date),DAY(starting_date)),"Masters 50+","Masters 60+")))),"")</f>
        <v/>
      </c>
      <c r="K276" s="18" t="str">
        <f t="shared" si="14"/>
        <v>UNKNOWN</v>
      </c>
      <c r="L276" s="18"/>
      <c r="M276" s="14"/>
      <c r="N276" s="14"/>
    </row>
    <row r="277" spans="1:14" ht="16.5" customHeight="1" x14ac:dyDescent="0.55000000000000004">
      <c r="A277" s="14"/>
      <c r="B277" s="14"/>
      <c r="C277" s="14"/>
      <c r="D277" s="14"/>
      <c r="E277" s="14"/>
      <c r="F277" s="15"/>
      <c r="G277" s="14"/>
      <c r="H277" s="17" t="str">
        <f t="shared" si="13"/>
        <v/>
      </c>
      <c r="I277" s="18" t="str">
        <f t="shared" si="12"/>
        <v/>
      </c>
      <c r="J277" s="18" t="str">
        <f>IF(COUNTA(F277:G277)=2,F277&amp;" "&amp;IF(G277&gt;DATE(YEAR(starting_date)-18,1,1),"U18",IF(G277&gt;DATE(YEAR(starting_date)-40,MONTH(starting_date),DAY(starting_date)),"Senior",IF(G277&gt;DATE(YEAR(starting_date)-50,MONTH(starting_date),DAY(starting_date)),"Masters 40+",IF(G277&gt;DATE(YEAR(starting_date)-60,MONTH(starting_date),DAY(starting_date)),"Masters 50+","Masters 60+")))),"")</f>
        <v/>
      </c>
      <c r="K277" s="18" t="str">
        <f t="shared" si="14"/>
        <v>UNKNOWN</v>
      </c>
      <c r="L277" s="18"/>
      <c r="M277" s="14"/>
      <c r="N277" s="14"/>
    </row>
    <row r="278" spans="1:14" ht="16.5" customHeight="1" x14ac:dyDescent="0.55000000000000004">
      <c r="A278" s="14"/>
      <c r="B278" s="14"/>
      <c r="C278" s="14"/>
      <c r="D278" s="14"/>
      <c r="E278" s="14"/>
      <c r="F278" s="15"/>
      <c r="G278" s="14"/>
      <c r="H278" s="17" t="str">
        <f t="shared" si="13"/>
        <v/>
      </c>
      <c r="I278" s="18" t="str">
        <f t="shared" si="12"/>
        <v/>
      </c>
      <c r="J278" s="18" t="str">
        <f>IF(COUNTA(F278:G278)=2,F278&amp;" "&amp;IF(G278&gt;DATE(YEAR(starting_date)-18,1,1),"U18",IF(G278&gt;DATE(YEAR(starting_date)-40,MONTH(starting_date),DAY(starting_date)),"Senior",IF(G278&gt;DATE(YEAR(starting_date)-50,MONTH(starting_date),DAY(starting_date)),"Masters 40+",IF(G278&gt;DATE(YEAR(starting_date)-60,MONTH(starting_date),DAY(starting_date)),"Masters 50+","Masters 60+")))),"")</f>
        <v/>
      </c>
      <c r="K278" s="18" t="str">
        <f t="shared" si="14"/>
        <v>UNKNOWN</v>
      </c>
      <c r="L278" s="18"/>
      <c r="M278" s="14"/>
      <c r="N278" s="14"/>
    </row>
    <row r="279" spans="1:14" ht="16.5" customHeight="1" x14ac:dyDescent="0.55000000000000004">
      <c r="A279" s="14"/>
      <c r="B279" s="14"/>
      <c r="C279" s="14"/>
      <c r="D279" s="14"/>
      <c r="E279" s="14"/>
      <c r="F279" s="15"/>
      <c r="G279" s="14"/>
      <c r="H279" s="17" t="str">
        <f t="shared" si="13"/>
        <v/>
      </c>
      <c r="I279" s="18" t="str">
        <f t="shared" si="12"/>
        <v/>
      </c>
      <c r="J279" s="18" t="str">
        <f>IF(COUNTA(F279:G279)=2,F279&amp;" "&amp;IF(G279&gt;DATE(YEAR(starting_date)-18,1,1),"U18",IF(G279&gt;DATE(YEAR(starting_date)-40,MONTH(starting_date),DAY(starting_date)),"Senior",IF(G279&gt;DATE(YEAR(starting_date)-50,MONTH(starting_date),DAY(starting_date)),"Masters 40+",IF(G279&gt;DATE(YEAR(starting_date)-60,MONTH(starting_date),DAY(starting_date)),"Masters 50+","Masters 60+")))),"")</f>
        <v/>
      </c>
      <c r="K279" s="18" t="str">
        <f t="shared" si="14"/>
        <v>UNKNOWN</v>
      </c>
      <c r="L279" s="18"/>
      <c r="M279" s="14"/>
      <c r="N279" s="14"/>
    </row>
    <row r="280" spans="1:14" ht="16.5" customHeight="1" x14ac:dyDescent="0.55000000000000004">
      <c r="A280" s="14"/>
      <c r="B280" s="14"/>
      <c r="C280" s="14"/>
      <c r="D280" s="14"/>
      <c r="E280" s="14"/>
      <c r="F280" s="15"/>
      <c r="G280" s="14"/>
      <c r="H280" s="17" t="str">
        <f t="shared" si="13"/>
        <v/>
      </c>
      <c r="I280" s="18" t="str">
        <f t="shared" si="12"/>
        <v/>
      </c>
      <c r="J280" s="18" t="str">
        <f>IF(COUNTA(F280:G280)=2,F280&amp;" "&amp;IF(G280&gt;DATE(YEAR(starting_date)-18,1,1),"U18",IF(G280&gt;DATE(YEAR(starting_date)-40,MONTH(starting_date),DAY(starting_date)),"Senior",IF(G280&gt;DATE(YEAR(starting_date)-50,MONTH(starting_date),DAY(starting_date)),"Masters 40+",IF(G280&gt;DATE(YEAR(starting_date)-60,MONTH(starting_date),DAY(starting_date)),"Masters 50+","Masters 60+")))),"")</f>
        <v/>
      </c>
      <c r="K280" s="18" t="str">
        <f t="shared" si="14"/>
        <v>UNKNOWN</v>
      </c>
      <c r="L280" s="18"/>
      <c r="M280" s="14"/>
      <c r="N280" s="14"/>
    </row>
    <row r="281" spans="1:14" ht="16.5" customHeight="1" x14ac:dyDescent="0.55000000000000004">
      <c r="A281" s="14"/>
      <c r="B281" s="14"/>
      <c r="C281" s="14"/>
      <c r="D281" s="14"/>
      <c r="E281" s="14"/>
      <c r="F281" s="15"/>
      <c r="G281" s="14"/>
      <c r="H281" s="17" t="str">
        <f t="shared" si="13"/>
        <v/>
      </c>
      <c r="I281" s="18" t="str">
        <f t="shared" si="12"/>
        <v/>
      </c>
      <c r="J281" s="18" t="str">
        <f>IF(COUNTA(F281:G281)=2,F281&amp;" "&amp;IF(G281&gt;DATE(YEAR(starting_date)-18,1,1),"U18",IF(G281&gt;DATE(YEAR(starting_date)-40,MONTH(starting_date),DAY(starting_date)),"Senior",IF(G281&gt;DATE(YEAR(starting_date)-50,MONTH(starting_date),DAY(starting_date)),"Masters 40+",IF(G281&gt;DATE(YEAR(starting_date)-60,MONTH(starting_date),DAY(starting_date)),"Masters 50+","Masters 60+")))),"")</f>
        <v/>
      </c>
      <c r="K281" s="18" t="str">
        <f t="shared" si="14"/>
        <v>UNKNOWN</v>
      </c>
      <c r="L281" s="18"/>
      <c r="M281" s="14"/>
      <c r="N281" s="14"/>
    </row>
    <row r="282" spans="1:14" ht="16.5" customHeight="1" x14ac:dyDescent="0.55000000000000004">
      <c r="A282" s="14"/>
      <c r="B282" s="14"/>
      <c r="C282" s="14"/>
      <c r="D282" s="14"/>
      <c r="E282" s="14"/>
      <c r="F282" s="15"/>
      <c r="G282" s="14"/>
      <c r="H282" s="17" t="str">
        <f t="shared" si="13"/>
        <v/>
      </c>
      <c r="I282" s="18" t="str">
        <f t="shared" si="12"/>
        <v/>
      </c>
      <c r="J282" s="18" t="str">
        <f>IF(COUNTA(F282:G282)=2,F282&amp;" "&amp;IF(G282&gt;DATE(YEAR(starting_date)-18,1,1),"U18",IF(G282&gt;DATE(YEAR(starting_date)-40,MONTH(starting_date),DAY(starting_date)),"Senior",IF(G282&gt;DATE(YEAR(starting_date)-50,MONTH(starting_date),DAY(starting_date)),"Masters 40+",IF(G282&gt;DATE(YEAR(starting_date)-60,MONTH(starting_date),DAY(starting_date)),"Masters 50+","Masters 60+")))),"")</f>
        <v/>
      </c>
      <c r="K282" s="18" t="str">
        <f t="shared" si="14"/>
        <v>UNKNOWN</v>
      </c>
      <c r="L282" s="18"/>
      <c r="M282" s="14"/>
      <c r="N282" s="14"/>
    </row>
    <row r="283" spans="1:14" ht="16.5" customHeight="1" x14ac:dyDescent="0.55000000000000004">
      <c r="A283" s="14"/>
      <c r="B283" s="14"/>
      <c r="C283" s="14"/>
      <c r="D283" s="14"/>
      <c r="E283" s="14"/>
      <c r="F283" s="15"/>
      <c r="G283" s="14"/>
      <c r="H283" s="17" t="str">
        <f t="shared" si="13"/>
        <v/>
      </c>
      <c r="I283" s="18" t="str">
        <f t="shared" si="12"/>
        <v/>
      </c>
      <c r="J283" s="18" t="str">
        <f>IF(COUNTA(F283:G283)=2,F283&amp;" "&amp;IF(G283&gt;DATE(YEAR(starting_date)-18,1,1),"U18",IF(G283&gt;DATE(YEAR(starting_date)-40,MONTH(starting_date),DAY(starting_date)),"Senior",IF(G283&gt;DATE(YEAR(starting_date)-50,MONTH(starting_date),DAY(starting_date)),"Masters 40+",IF(G283&gt;DATE(YEAR(starting_date)-60,MONTH(starting_date),DAY(starting_date)),"Masters 50+","Masters 60+")))),"")</f>
        <v/>
      </c>
      <c r="K283" s="18" t="str">
        <f t="shared" si="14"/>
        <v>UNKNOWN</v>
      </c>
      <c r="L283" s="18"/>
      <c r="M283" s="14"/>
      <c r="N283" s="14"/>
    </row>
    <row r="284" spans="1:14" ht="16.5" customHeight="1" x14ac:dyDescent="0.55000000000000004">
      <c r="A284" s="14"/>
      <c r="B284" s="14"/>
      <c r="C284" s="14"/>
      <c r="D284" s="14"/>
      <c r="E284" s="14"/>
      <c r="F284" s="15"/>
      <c r="G284" s="14"/>
      <c r="H284" s="17" t="str">
        <f t="shared" si="13"/>
        <v/>
      </c>
      <c r="I284" s="18" t="str">
        <f t="shared" si="12"/>
        <v/>
      </c>
      <c r="J284" s="18" t="str">
        <f>IF(COUNTA(F284:G284)=2,F284&amp;" "&amp;IF(G284&gt;DATE(YEAR(starting_date)-18,1,1),"U18",IF(G284&gt;DATE(YEAR(starting_date)-40,MONTH(starting_date),DAY(starting_date)),"Senior",IF(G284&gt;DATE(YEAR(starting_date)-50,MONTH(starting_date),DAY(starting_date)),"Masters 40+",IF(G284&gt;DATE(YEAR(starting_date)-60,MONTH(starting_date),DAY(starting_date)),"Masters 50+","Masters 60+")))),"")</f>
        <v/>
      </c>
      <c r="K284" s="18" t="str">
        <f t="shared" si="14"/>
        <v>UNKNOWN</v>
      </c>
      <c r="L284" s="18"/>
      <c r="M284" s="14"/>
      <c r="N284" s="14"/>
    </row>
    <row r="285" spans="1:14" ht="16.5" customHeight="1" x14ac:dyDescent="0.55000000000000004">
      <c r="A285" s="14"/>
      <c r="B285" s="14"/>
      <c r="C285" s="14"/>
      <c r="D285" s="14"/>
      <c r="E285" s="14"/>
      <c r="F285" s="15"/>
      <c r="G285" s="14"/>
      <c r="H285" s="17" t="str">
        <f t="shared" si="13"/>
        <v/>
      </c>
      <c r="I285" s="18" t="str">
        <f t="shared" si="12"/>
        <v/>
      </c>
      <c r="J285" s="18" t="str">
        <f>IF(COUNTA(F285:G285)=2,F285&amp;" "&amp;IF(G285&gt;DATE(YEAR(starting_date)-18,1,1),"U18",IF(G285&gt;DATE(YEAR(starting_date)-40,MONTH(starting_date),DAY(starting_date)),"Senior",IF(G285&gt;DATE(YEAR(starting_date)-50,MONTH(starting_date),DAY(starting_date)),"Masters 40+",IF(G285&gt;DATE(YEAR(starting_date)-60,MONTH(starting_date),DAY(starting_date)),"Masters 50+","Masters 60+")))),"")</f>
        <v/>
      </c>
      <c r="K285" s="18" t="str">
        <f t="shared" si="14"/>
        <v>UNKNOWN</v>
      </c>
      <c r="L285" s="18"/>
      <c r="M285" s="14"/>
      <c r="N285" s="14"/>
    </row>
    <row r="286" spans="1:14" ht="16.5" customHeight="1" x14ac:dyDescent="0.55000000000000004">
      <c r="A286" s="14"/>
      <c r="B286" s="14"/>
      <c r="C286" s="14"/>
      <c r="D286" s="14"/>
      <c r="E286" s="14"/>
      <c r="F286" s="15"/>
      <c r="G286" s="14"/>
      <c r="H286" s="17" t="str">
        <f t="shared" si="13"/>
        <v/>
      </c>
      <c r="I286" s="18" t="str">
        <f t="shared" si="12"/>
        <v/>
      </c>
      <c r="J286" s="18" t="str">
        <f>IF(COUNTA(F286:G286)=2,F286&amp;" "&amp;IF(G286&gt;DATE(YEAR(starting_date)-18,1,1),"U18",IF(G286&gt;DATE(YEAR(starting_date)-40,MONTH(starting_date),DAY(starting_date)),"Senior",IF(G286&gt;DATE(YEAR(starting_date)-50,MONTH(starting_date),DAY(starting_date)),"Masters 40+",IF(G286&gt;DATE(YEAR(starting_date)-60,MONTH(starting_date),DAY(starting_date)),"Masters 50+","Masters 60+")))),"")</f>
        <v/>
      </c>
      <c r="K286" s="18" t="str">
        <f t="shared" si="14"/>
        <v>UNKNOWN</v>
      </c>
      <c r="L286" s="18"/>
      <c r="M286" s="14"/>
      <c r="N286" s="14"/>
    </row>
    <row r="287" spans="1:14" ht="16.5" customHeight="1" x14ac:dyDescent="0.55000000000000004">
      <c r="A287" s="14"/>
      <c r="B287" s="14"/>
      <c r="C287" s="14"/>
      <c r="D287" s="14"/>
      <c r="E287" s="14"/>
      <c r="F287" s="15"/>
      <c r="G287" s="14"/>
      <c r="H287" s="17" t="str">
        <f t="shared" si="13"/>
        <v/>
      </c>
      <c r="I287" s="18" t="str">
        <f t="shared" si="12"/>
        <v/>
      </c>
      <c r="J287" s="18" t="str">
        <f>IF(COUNTA(F287:G287)=2,F287&amp;" "&amp;IF(G287&gt;DATE(YEAR(starting_date)-18,1,1),"U18",IF(G287&gt;DATE(YEAR(starting_date)-40,MONTH(starting_date),DAY(starting_date)),"Senior",IF(G287&gt;DATE(YEAR(starting_date)-50,MONTH(starting_date),DAY(starting_date)),"Masters 40+",IF(G287&gt;DATE(YEAR(starting_date)-60,MONTH(starting_date),DAY(starting_date)),"Masters 50+","Masters 60+")))),"")</f>
        <v/>
      </c>
      <c r="K287" s="18" t="str">
        <f t="shared" si="14"/>
        <v>UNKNOWN</v>
      </c>
      <c r="L287" s="18"/>
      <c r="M287" s="14"/>
      <c r="N287" s="14"/>
    </row>
    <row r="288" spans="1:14" ht="16.5" customHeight="1" x14ac:dyDescent="0.55000000000000004">
      <c r="A288" s="14"/>
      <c r="B288" s="14"/>
      <c r="C288" s="14"/>
      <c r="D288" s="14"/>
      <c r="E288" s="14"/>
      <c r="F288" s="15"/>
      <c r="G288" s="14"/>
      <c r="H288" s="17" t="str">
        <f t="shared" si="13"/>
        <v/>
      </c>
      <c r="I288" s="18" t="str">
        <f t="shared" si="12"/>
        <v/>
      </c>
      <c r="J288" s="18" t="str">
        <f>IF(COUNTA(F288:G288)=2,F288&amp;" "&amp;IF(G288&gt;DATE(YEAR(starting_date)-18,1,1),"U18",IF(G288&gt;DATE(YEAR(starting_date)-40,MONTH(starting_date),DAY(starting_date)),"Senior",IF(G288&gt;DATE(YEAR(starting_date)-50,MONTH(starting_date),DAY(starting_date)),"Masters 40+",IF(G288&gt;DATE(YEAR(starting_date)-60,MONTH(starting_date),DAY(starting_date)),"Masters 50+","Masters 60+")))),"")</f>
        <v/>
      </c>
      <c r="K288" s="18" t="str">
        <f t="shared" si="14"/>
        <v>UNKNOWN</v>
      </c>
      <c r="L288" s="18"/>
      <c r="M288" s="14"/>
      <c r="N288" s="14"/>
    </row>
    <row r="289" spans="1:14" ht="16.5" customHeight="1" x14ac:dyDescent="0.55000000000000004">
      <c r="A289" s="14"/>
      <c r="B289" s="14"/>
      <c r="C289" s="14"/>
      <c r="D289" s="14"/>
      <c r="E289" s="14"/>
      <c r="F289" s="15"/>
      <c r="G289" s="14"/>
      <c r="H289" s="17" t="str">
        <f t="shared" si="13"/>
        <v/>
      </c>
      <c r="I289" s="18" t="str">
        <f t="shared" si="12"/>
        <v/>
      </c>
      <c r="J289" s="18" t="str">
        <f>IF(COUNTA(F289:G289)=2,F289&amp;" "&amp;IF(G289&gt;DATE(YEAR(starting_date)-18,1,1),"U18",IF(G289&gt;DATE(YEAR(starting_date)-40,MONTH(starting_date),DAY(starting_date)),"Senior",IF(G289&gt;DATE(YEAR(starting_date)-50,MONTH(starting_date),DAY(starting_date)),"Masters 40+",IF(G289&gt;DATE(YEAR(starting_date)-60,MONTH(starting_date),DAY(starting_date)),"Masters 50+","Masters 60+")))),"")</f>
        <v/>
      </c>
      <c r="K289" s="18" t="str">
        <f t="shared" si="14"/>
        <v>UNKNOWN</v>
      </c>
      <c r="L289" s="18"/>
      <c r="M289" s="14"/>
      <c r="N289" s="14"/>
    </row>
    <row r="290" spans="1:14" ht="16.5" customHeight="1" x14ac:dyDescent="0.55000000000000004">
      <c r="A290" s="14"/>
      <c r="B290" s="14"/>
      <c r="C290" s="14"/>
      <c r="D290" s="14"/>
      <c r="E290" s="14"/>
      <c r="F290" s="15"/>
      <c r="G290" s="14"/>
      <c r="H290" s="17" t="str">
        <f t="shared" si="13"/>
        <v/>
      </c>
      <c r="I290" s="18" t="str">
        <f t="shared" si="12"/>
        <v/>
      </c>
      <c r="J290" s="18" t="str">
        <f>IF(COUNTA(F290:G290)=2,F290&amp;" "&amp;IF(G290&gt;DATE(YEAR(starting_date)-18,1,1),"U18",IF(G290&gt;DATE(YEAR(starting_date)-40,MONTH(starting_date),DAY(starting_date)),"Senior",IF(G290&gt;DATE(YEAR(starting_date)-50,MONTH(starting_date),DAY(starting_date)),"Masters 40+",IF(G290&gt;DATE(YEAR(starting_date)-60,MONTH(starting_date),DAY(starting_date)),"Masters 50+","Masters 60+")))),"")</f>
        <v/>
      </c>
      <c r="K290" s="18" t="str">
        <f t="shared" si="14"/>
        <v>UNKNOWN</v>
      </c>
      <c r="L290" s="18"/>
      <c r="M290" s="14"/>
      <c r="N290" s="14"/>
    </row>
    <row r="291" spans="1:14" ht="16.5" customHeight="1" x14ac:dyDescent="0.55000000000000004">
      <c r="A291" s="14"/>
      <c r="B291" s="14"/>
      <c r="C291" s="14"/>
      <c r="D291" s="14"/>
      <c r="E291" s="14"/>
      <c r="F291" s="15"/>
      <c r="G291" s="14"/>
      <c r="H291" s="17" t="str">
        <f t="shared" si="13"/>
        <v/>
      </c>
      <c r="I291" s="18" t="str">
        <f t="shared" si="12"/>
        <v/>
      </c>
      <c r="J291" s="18" t="str">
        <f>IF(COUNTA(F291:G291)=2,F291&amp;" "&amp;IF(G291&gt;DATE(YEAR(starting_date)-18,1,1),"U18",IF(G291&gt;DATE(YEAR(starting_date)-40,MONTH(starting_date),DAY(starting_date)),"Senior",IF(G291&gt;DATE(YEAR(starting_date)-50,MONTH(starting_date),DAY(starting_date)),"Masters 40+",IF(G291&gt;DATE(YEAR(starting_date)-60,MONTH(starting_date),DAY(starting_date)),"Masters 50+","Masters 60+")))),"")</f>
        <v/>
      </c>
      <c r="K291" s="18" t="str">
        <f t="shared" si="14"/>
        <v>UNKNOWN</v>
      </c>
      <c r="L291" s="18"/>
      <c r="M291" s="14"/>
      <c r="N291" s="14"/>
    </row>
    <row r="292" spans="1:14" ht="16.5" customHeight="1" x14ac:dyDescent="0.55000000000000004">
      <c r="A292" s="14"/>
      <c r="B292" s="14"/>
      <c r="C292" s="14"/>
      <c r="D292" s="14"/>
      <c r="E292" s="14"/>
      <c r="F292" s="15"/>
      <c r="G292" s="14"/>
      <c r="H292" s="17" t="str">
        <f t="shared" si="13"/>
        <v/>
      </c>
      <c r="I292" s="18" t="str">
        <f t="shared" si="12"/>
        <v/>
      </c>
      <c r="J292" s="18" t="str">
        <f>IF(COUNTA(F292:G292)=2,F292&amp;" "&amp;IF(G292&gt;DATE(YEAR(starting_date)-18,1,1),"U18",IF(G292&gt;DATE(YEAR(starting_date)-40,MONTH(starting_date),DAY(starting_date)),"Senior",IF(G292&gt;DATE(YEAR(starting_date)-50,MONTH(starting_date),DAY(starting_date)),"Masters 40+",IF(G292&gt;DATE(YEAR(starting_date)-60,MONTH(starting_date),DAY(starting_date)),"Masters 50+","Masters 60+")))),"")</f>
        <v/>
      </c>
      <c r="K292" s="18" t="str">
        <f t="shared" si="14"/>
        <v>UNKNOWN</v>
      </c>
      <c r="L292" s="18"/>
      <c r="M292" s="14"/>
      <c r="N292" s="14"/>
    </row>
    <row r="293" spans="1:14" ht="16.5" customHeight="1" x14ac:dyDescent="0.55000000000000004">
      <c r="A293" s="14"/>
      <c r="B293" s="14"/>
      <c r="C293" s="14"/>
      <c r="D293" s="14"/>
      <c r="E293" s="14"/>
      <c r="F293" s="15"/>
      <c r="G293" s="14"/>
      <c r="H293" s="17" t="str">
        <f t="shared" si="13"/>
        <v/>
      </c>
      <c r="I293" s="18" t="str">
        <f t="shared" si="12"/>
        <v/>
      </c>
      <c r="J293" s="18" t="str">
        <f>IF(COUNTA(F293:G293)=2,F293&amp;" "&amp;IF(G293&gt;DATE(YEAR(starting_date)-18,1,1),"U18",IF(G293&gt;DATE(YEAR(starting_date)-40,MONTH(starting_date),DAY(starting_date)),"Senior",IF(G293&gt;DATE(YEAR(starting_date)-50,MONTH(starting_date),DAY(starting_date)),"Masters 40+",IF(G293&gt;DATE(YEAR(starting_date)-60,MONTH(starting_date),DAY(starting_date)),"Masters 50+","Masters 60+")))),"")</f>
        <v/>
      </c>
      <c r="K293" s="18" t="str">
        <f t="shared" si="14"/>
        <v>UNKNOWN</v>
      </c>
      <c r="L293" s="18"/>
      <c r="M293" s="14"/>
      <c r="N293" s="14"/>
    </row>
    <row r="294" spans="1:14" ht="16.5" customHeight="1" x14ac:dyDescent="0.55000000000000004">
      <c r="A294" s="14"/>
      <c r="B294" s="14"/>
      <c r="C294" s="14"/>
      <c r="D294" s="14"/>
      <c r="E294" s="14"/>
      <c r="F294" s="15"/>
      <c r="G294" s="14"/>
      <c r="H294" s="17" t="str">
        <f t="shared" si="13"/>
        <v/>
      </c>
      <c r="I294" s="18" t="str">
        <f t="shared" si="12"/>
        <v/>
      </c>
      <c r="J294" s="18" t="str">
        <f>IF(COUNTA(F294:G294)=2,F294&amp;" "&amp;IF(G294&gt;DATE(YEAR(starting_date)-18,1,1),"U18",IF(G294&gt;DATE(YEAR(starting_date)-40,MONTH(starting_date),DAY(starting_date)),"Senior",IF(G294&gt;DATE(YEAR(starting_date)-50,MONTH(starting_date),DAY(starting_date)),"Masters 40+",IF(G294&gt;DATE(YEAR(starting_date)-60,MONTH(starting_date),DAY(starting_date)),"Masters 50+","Masters 60+")))),"")</f>
        <v/>
      </c>
      <c r="K294" s="18" t="str">
        <f t="shared" si="14"/>
        <v>UNKNOWN</v>
      </c>
      <c r="L294" s="18"/>
      <c r="M294" s="14"/>
      <c r="N294" s="14"/>
    </row>
    <row r="295" spans="1:14" ht="16.5" customHeight="1" x14ac:dyDescent="0.55000000000000004">
      <c r="A295" s="14"/>
      <c r="B295" s="14"/>
      <c r="C295" s="14"/>
      <c r="D295" s="14"/>
      <c r="E295" s="14"/>
      <c r="F295" s="15"/>
      <c r="G295" s="14"/>
      <c r="H295" s="17" t="str">
        <f t="shared" si="13"/>
        <v/>
      </c>
      <c r="I295" s="18" t="str">
        <f t="shared" si="12"/>
        <v/>
      </c>
      <c r="J295" s="18" t="str">
        <f>IF(COUNTA(F295:G295)=2,F295&amp;" "&amp;IF(G295&gt;DATE(YEAR(starting_date)-18,1,1),"U18",IF(G295&gt;DATE(YEAR(starting_date)-40,MONTH(starting_date),DAY(starting_date)),"Senior",IF(G295&gt;DATE(YEAR(starting_date)-50,MONTH(starting_date),DAY(starting_date)),"Masters 40+",IF(G295&gt;DATE(YEAR(starting_date)-60,MONTH(starting_date),DAY(starting_date)),"Masters 50+","Masters 60+")))),"")</f>
        <v/>
      </c>
      <c r="K295" s="18" t="str">
        <f t="shared" si="14"/>
        <v>UNKNOWN</v>
      </c>
      <c r="L295" s="18"/>
      <c r="M295" s="14"/>
      <c r="N295" s="14"/>
    </row>
    <row r="296" spans="1:14" ht="16.5" customHeight="1" x14ac:dyDescent="0.55000000000000004">
      <c r="A296" s="14"/>
      <c r="B296" s="14"/>
      <c r="C296" s="14"/>
      <c r="D296" s="14"/>
      <c r="E296" s="14"/>
      <c r="F296" s="15"/>
      <c r="G296" s="14"/>
      <c r="H296" s="17" t="str">
        <f t="shared" si="13"/>
        <v/>
      </c>
      <c r="I296" s="18" t="str">
        <f t="shared" si="12"/>
        <v/>
      </c>
      <c r="J296" s="18" t="str">
        <f>IF(COUNTA(F296:G296)=2,F296&amp;" "&amp;IF(G296&gt;DATE(YEAR(starting_date)-18,1,1),"U18",IF(G296&gt;DATE(YEAR(starting_date)-40,MONTH(starting_date),DAY(starting_date)),"Senior",IF(G296&gt;DATE(YEAR(starting_date)-50,MONTH(starting_date),DAY(starting_date)),"Masters 40+",IF(G296&gt;DATE(YEAR(starting_date)-60,MONTH(starting_date),DAY(starting_date)),"Masters 50+","Masters 60+")))),"")</f>
        <v/>
      </c>
      <c r="K296" s="18" t="str">
        <f t="shared" si="14"/>
        <v>UNKNOWN</v>
      </c>
      <c r="L296" s="18"/>
      <c r="M296" s="14"/>
      <c r="N296" s="14"/>
    </row>
    <row r="297" spans="1:14" ht="16.5" customHeight="1" x14ac:dyDescent="0.55000000000000004">
      <c r="A297" s="14"/>
      <c r="B297" s="14"/>
      <c r="C297" s="14"/>
      <c r="D297" s="14"/>
      <c r="E297" s="14"/>
      <c r="F297" s="15"/>
      <c r="G297" s="14"/>
      <c r="H297" s="17" t="str">
        <f t="shared" si="13"/>
        <v/>
      </c>
      <c r="I297" s="18" t="str">
        <f t="shared" si="12"/>
        <v/>
      </c>
      <c r="J297" s="18" t="str">
        <f>IF(COUNTA(F297:G297)=2,F297&amp;" "&amp;IF(G297&gt;DATE(YEAR(starting_date)-18,1,1),"U18",IF(G297&gt;DATE(YEAR(starting_date)-40,MONTH(starting_date),DAY(starting_date)),"Senior",IF(G297&gt;DATE(YEAR(starting_date)-50,MONTH(starting_date),DAY(starting_date)),"Masters 40+",IF(G297&gt;DATE(YEAR(starting_date)-60,MONTH(starting_date),DAY(starting_date)),"Masters 50+","Masters 60+")))),"")</f>
        <v/>
      </c>
      <c r="K297" s="18" t="str">
        <f t="shared" si="14"/>
        <v>UNKNOWN</v>
      </c>
      <c r="L297" s="18"/>
      <c r="M297" s="14"/>
      <c r="N297" s="14"/>
    </row>
    <row r="298" spans="1:14" ht="16.5" customHeight="1" x14ac:dyDescent="0.55000000000000004">
      <c r="A298" s="14"/>
      <c r="B298" s="14"/>
      <c r="C298" s="14"/>
      <c r="D298" s="14"/>
      <c r="E298" s="14"/>
      <c r="F298" s="15"/>
      <c r="G298" s="14"/>
      <c r="H298" s="17" t="str">
        <f t="shared" si="13"/>
        <v/>
      </c>
      <c r="I298" s="18" t="str">
        <f t="shared" si="12"/>
        <v/>
      </c>
      <c r="J298" s="18" t="str">
        <f>IF(COUNTA(F298:G298)=2,F298&amp;" "&amp;IF(G298&gt;DATE(YEAR(starting_date)-18,1,1),"U18",IF(G298&gt;DATE(YEAR(starting_date)-40,MONTH(starting_date),DAY(starting_date)),"Senior",IF(G298&gt;DATE(YEAR(starting_date)-50,MONTH(starting_date),DAY(starting_date)),"Masters 40+",IF(G298&gt;DATE(YEAR(starting_date)-60,MONTH(starting_date),DAY(starting_date)),"Masters 50+","Masters 60+")))),"")</f>
        <v/>
      </c>
      <c r="K298" s="18" t="str">
        <f t="shared" si="14"/>
        <v>UNKNOWN</v>
      </c>
      <c r="L298" s="18"/>
      <c r="M298" s="14"/>
      <c r="N298" s="14"/>
    </row>
    <row r="299" spans="1:14" ht="16.5" customHeight="1" x14ac:dyDescent="0.55000000000000004">
      <c r="A299" s="14"/>
      <c r="B299" s="14"/>
      <c r="C299" s="14"/>
      <c r="D299" s="14"/>
      <c r="E299" s="14"/>
      <c r="F299" s="15"/>
      <c r="G299" s="14"/>
      <c r="H299" s="17" t="str">
        <f t="shared" si="13"/>
        <v/>
      </c>
      <c r="I299" s="18" t="str">
        <f t="shared" si="12"/>
        <v/>
      </c>
      <c r="J299" s="18" t="str">
        <f>IF(COUNTA(F299:G299)=2,F299&amp;" "&amp;IF(G299&gt;DATE(YEAR(starting_date)-18,1,1),"U18",IF(G299&gt;DATE(YEAR(starting_date)-40,MONTH(starting_date),DAY(starting_date)),"Senior",IF(G299&gt;DATE(YEAR(starting_date)-50,MONTH(starting_date),DAY(starting_date)),"Masters 40+",IF(G299&gt;DATE(YEAR(starting_date)-60,MONTH(starting_date),DAY(starting_date)),"Masters 50+","Masters 60+")))),"")</f>
        <v/>
      </c>
      <c r="K299" s="18" t="str">
        <f t="shared" si="14"/>
        <v>UNKNOWN</v>
      </c>
      <c r="L299" s="18"/>
      <c r="M299" s="14"/>
      <c r="N299" s="14"/>
    </row>
    <row r="300" spans="1:14" ht="16.5" customHeight="1" x14ac:dyDescent="0.55000000000000004">
      <c r="A300" s="14"/>
      <c r="B300" s="14"/>
      <c r="C300" s="14"/>
      <c r="D300" s="14"/>
      <c r="E300" s="14"/>
      <c r="F300" s="15"/>
      <c r="G300" s="14"/>
      <c r="H300" s="17" t="str">
        <f t="shared" si="13"/>
        <v/>
      </c>
      <c r="I300" s="18" t="str">
        <f t="shared" si="12"/>
        <v/>
      </c>
      <c r="J300" s="18" t="str">
        <f>IF(COUNTA(F300:G300)=2,F300&amp;" "&amp;IF(G300&gt;DATE(YEAR(starting_date)-18,1,1),"U18",IF(G300&gt;DATE(YEAR(starting_date)-40,MONTH(starting_date),DAY(starting_date)),"Senior",IF(G300&gt;DATE(YEAR(starting_date)-50,MONTH(starting_date),DAY(starting_date)),"Masters 40+",IF(G300&gt;DATE(YEAR(starting_date)-60,MONTH(starting_date),DAY(starting_date)),"Masters 50+","Masters 60+")))),"")</f>
        <v/>
      </c>
      <c r="K300" s="18" t="str">
        <f t="shared" si="14"/>
        <v>UNKNOWN</v>
      </c>
      <c r="L300" s="18"/>
      <c r="M300" s="14"/>
      <c r="N300" s="14"/>
    </row>
    <row r="301" spans="1:14" ht="16.5" customHeight="1" x14ac:dyDescent="0.55000000000000004">
      <c r="A301" s="14"/>
      <c r="B301" s="14"/>
      <c r="C301" s="14"/>
      <c r="D301" s="14"/>
      <c r="E301" s="14"/>
      <c r="F301" s="15"/>
      <c r="G301" s="14"/>
      <c r="H301" s="17" t="str">
        <f t="shared" si="13"/>
        <v/>
      </c>
      <c r="I301" s="18" t="str">
        <f t="shared" si="12"/>
        <v/>
      </c>
      <c r="J301" s="18" t="str">
        <f>IF(COUNTA(F301:G301)=2,F301&amp;" "&amp;IF(G301&gt;DATE(YEAR(starting_date)-18,1,1),"U18",IF(G301&gt;DATE(YEAR(starting_date)-40,MONTH(starting_date),DAY(starting_date)),"Senior",IF(G301&gt;DATE(YEAR(starting_date)-50,MONTH(starting_date),DAY(starting_date)),"Masters 40+",IF(G301&gt;DATE(YEAR(starting_date)-60,MONTH(starting_date),DAY(starting_date)),"Masters 50+","Masters 60+")))),"")</f>
        <v/>
      </c>
      <c r="K301" s="18" t="str">
        <f t="shared" si="14"/>
        <v>UNKNOWN</v>
      </c>
      <c r="L301" s="18"/>
      <c r="M301" s="14"/>
      <c r="N301" s="14"/>
    </row>
    <row r="302" spans="1:14" ht="16.5" customHeight="1" x14ac:dyDescent="0.55000000000000004">
      <c r="A302" s="14"/>
      <c r="B302" s="14"/>
      <c r="C302" s="14"/>
      <c r="D302" s="14"/>
      <c r="E302" s="14"/>
      <c r="F302" s="15"/>
      <c r="G302" s="14"/>
      <c r="H302" s="17" t="str">
        <f t="shared" si="13"/>
        <v/>
      </c>
      <c r="I302" s="18" t="str">
        <f t="shared" si="12"/>
        <v/>
      </c>
      <c r="J302" s="18" t="str">
        <f>IF(COUNTA(F302:G302)=2,F302&amp;" "&amp;IF(G302&gt;DATE(YEAR(starting_date)-18,1,1),"U18",IF(G302&gt;DATE(YEAR(starting_date)-40,MONTH(starting_date),DAY(starting_date)),"Senior",IF(G302&gt;DATE(YEAR(starting_date)-50,MONTH(starting_date),DAY(starting_date)),"Masters 40+",IF(G302&gt;DATE(YEAR(starting_date)-60,MONTH(starting_date),DAY(starting_date)),"Masters 50+","Masters 60+")))),"")</f>
        <v/>
      </c>
      <c r="K302" s="18" t="str">
        <f t="shared" si="14"/>
        <v>UNKNOWN</v>
      </c>
      <c r="L302" s="18"/>
      <c r="M302" s="14"/>
      <c r="N302" s="14"/>
    </row>
    <row r="303" spans="1:14" ht="16.5" customHeight="1" x14ac:dyDescent="0.55000000000000004">
      <c r="A303" s="14"/>
      <c r="B303" s="14"/>
      <c r="C303" s="14"/>
      <c r="D303" s="14"/>
      <c r="E303" s="14"/>
      <c r="F303" s="15"/>
      <c r="G303" s="14"/>
      <c r="H303" s="17" t="str">
        <f t="shared" si="13"/>
        <v/>
      </c>
      <c r="I303" s="18" t="str">
        <f t="shared" si="12"/>
        <v/>
      </c>
      <c r="J303" s="18" t="str">
        <f>IF(COUNTA(F303:G303)=2,F303&amp;" "&amp;IF(G303&gt;DATE(YEAR(starting_date)-18,1,1),"U18",IF(G303&gt;DATE(YEAR(starting_date)-40,MONTH(starting_date),DAY(starting_date)),"Senior",IF(G303&gt;DATE(YEAR(starting_date)-50,MONTH(starting_date),DAY(starting_date)),"Masters 40+",IF(G303&gt;DATE(YEAR(starting_date)-60,MONTH(starting_date),DAY(starting_date)),"Masters 50+","Masters 60+")))),"")</f>
        <v/>
      </c>
      <c r="K303" s="18" t="str">
        <f t="shared" si="14"/>
        <v>UNKNOWN</v>
      </c>
      <c r="L303" s="18"/>
      <c r="M303" s="14"/>
      <c r="N303" s="14"/>
    </row>
    <row r="304" spans="1:14" ht="16.5" customHeight="1" x14ac:dyDescent="0.55000000000000004">
      <c r="A304" s="14"/>
      <c r="B304" s="14"/>
      <c r="C304" s="14"/>
      <c r="D304" s="14"/>
      <c r="E304" s="14"/>
      <c r="F304" s="15"/>
      <c r="G304" s="14"/>
      <c r="H304" s="17" t="str">
        <f t="shared" si="13"/>
        <v/>
      </c>
      <c r="I304" s="18" t="str">
        <f t="shared" si="12"/>
        <v/>
      </c>
      <c r="J304" s="18" t="str">
        <f>IF(COUNTA(F304:G304)=2,F304&amp;" "&amp;IF(G304&gt;DATE(YEAR(starting_date)-18,1,1),"U18",IF(G304&gt;DATE(YEAR(starting_date)-40,MONTH(starting_date),DAY(starting_date)),"Senior",IF(G304&gt;DATE(YEAR(starting_date)-50,MONTH(starting_date),DAY(starting_date)),"Masters 40+",IF(G304&gt;DATE(YEAR(starting_date)-60,MONTH(starting_date),DAY(starting_date)),"Masters 50+","Masters 60+")))),"")</f>
        <v/>
      </c>
      <c r="K304" s="18" t="str">
        <f t="shared" si="14"/>
        <v>UNKNOWN</v>
      </c>
      <c r="L304" s="18"/>
      <c r="M304" s="14"/>
      <c r="N304" s="14"/>
    </row>
    <row r="305" spans="1:14" ht="16.5" customHeight="1" x14ac:dyDescent="0.55000000000000004">
      <c r="A305" s="14"/>
      <c r="B305" s="14"/>
      <c r="C305" s="14"/>
      <c r="D305" s="14"/>
      <c r="E305" s="14"/>
      <c r="F305" s="15"/>
      <c r="G305" s="14"/>
      <c r="H305" s="17" t="str">
        <f t="shared" si="13"/>
        <v/>
      </c>
      <c r="I305" s="18" t="str">
        <f t="shared" si="12"/>
        <v/>
      </c>
      <c r="J305" s="18" t="str">
        <f>IF(COUNTA(F305:G305)=2,F305&amp;" "&amp;IF(G305&gt;DATE(YEAR(starting_date)-18,1,1),"U18",IF(G305&gt;DATE(YEAR(starting_date)-40,MONTH(starting_date),DAY(starting_date)),"Senior",IF(G305&gt;DATE(YEAR(starting_date)-50,MONTH(starting_date),DAY(starting_date)),"Masters 40+",IF(G305&gt;DATE(YEAR(starting_date)-60,MONTH(starting_date),DAY(starting_date)),"Masters 50+","Masters 60+")))),"")</f>
        <v/>
      </c>
      <c r="K305" s="18" t="str">
        <f t="shared" si="14"/>
        <v>UNKNOWN</v>
      </c>
      <c r="L305" s="18"/>
      <c r="M305" s="14"/>
      <c r="N305" s="14"/>
    </row>
    <row r="306" spans="1:14" ht="16.5" customHeight="1" x14ac:dyDescent="0.55000000000000004">
      <c r="A306" s="14"/>
      <c r="B306" s="14"/>
      <c r="C306" s="14"/>
      <c r="D306" s="14"/>
      <c r="E306" s="14"/>
      <c r="F306" s="15"/>
      <c r="G306" s="14"/>
      <c r="H306" s="17" t="str">
        <f t="shared" si="13"/>
        <v/>
      </c>
      <c r="I306" s="18" t="str">
        <f t="shared" si="12"/>
        <v/>
      </c>
      <c r="J306" s="18" t="str">
        <f>IF(COUNTA(F306:G306)=2,F306&amp;" "&amp;IF(G306&gt;DATE(YEAR(starting_date)-18,1,1),"U18",IF(G306&gt;DATE(YEAR(starting_date)-40,MONTH(starting_date),DAY(starting_date)),"Senior",IF(G306&gt;DATE(YEAR(starting_date)-50,MONTH(starting_date),DAY(starting_date)),"Masters 40+",IF(G306&gt;DATE(YEAR(starting_date)-60,MONTH(starting_date),DAY(starting_date)),"Masters 50+","Masters 60+")))),"")</f>
        <v/>
      </c>
      <c r="K306" s="18" t="str">
        <f t="shared" si="14"/>
        <v>UNKNOWN</v>
      </c>
      <c r="L306" s="18"/>
      <c r="M306" s="14"/>
      <c r="N306" s="14"/>
    </row>
    <row r="307" spans="1:14" ht="16.5" customHeight="1" x14ac:dyDescent="0.55000000000000004">
      <c r="A307" s="14"/>
      <c r="B307" s="14"/>
      <c r="C307" s="14"/>
      <c r="D307" s="14"/>
      <c r="E307" s="14"/>
      <c r="F307" s="15"/>
      <c r="G307" s="14"/>
      <c r="H307" s="17" t="str">
        <f t="shared" si="13"/>
        <v/>
      </c>
      <c r="I307" s="18" t="str">
        <f t="shared" si="12"/>
        <v/>
      </c>
      <c r="J307" s="18" t="str">
        <f>IF(COUNTA(F307:G307)=2,F307&amp;" "&amp;IF(G307&gt;DATE(YEAR(starting_date)-18,1,1),"U18",IF(G307&gt;DATE(YEAR(starting_date)-40,MONTH(starting_date),DAY(starting_date)),"Senior",IF(G307&gt;DATE(YEAR(starting_date)-50,MONTH(starting_date),DAY(starting_date)),"Masters 40+",IF(G307&gt;DATE(YEAR(starting_date)-60,MONTH(starting_date),DAY(starting_date)),"Masters 50+","Masters 60+")))),"")</f>
        <v/>
      </c>
      <c r="K307" s="18" t="str">
        <f t="shared" si="14"/>
        <v>UNKNOWN</v>
      </c>
      <c r="L307" s="18"/>
      <c r="M307" s="14"/>
      <c r="N307" s="14"/>
    </row>
    <row r="308" spans="1:14" ht="16.5" customHeight="1" x14ac:dyDescent="0.55000000000000004">
      <c r="A308" s="14"/>
      <c r="B308" s="14"/>
      <c r="C308" s="14"/>
      <c r="D308" s="14"/>
      <c r="E308" s="14"/>
      <c r="F308" s="15"/>
      <c r="G308" s="14"/>
      <c r="H308" s="17" t="str">
        <f t="shared" si="13"/>
        <v/>
      </c>
      <c r="I308" s="18" t="str">
        <f t="shared" si="12"/>
        <v/>
      </c>
      <c r="J308" s="18" t="str">
        <f>IF(COUNTA(F308:G308)=2,F308&amp;" "&amp;IF(G308&gt;DATE(YEAR(starting_date)-18,1,1),"U18",IF(G308&gt;DATE(YEAR(starting_date)-40,MONTH(starting_date),DAY(starting_date)),"Senior",IF(G308&gt;DATE(YEAR(starting_date)-50,MONTH(starting_date),DAY(starting_date)),"Masters 40+",IF(G308&gt;DATE(YEAR(starting_date)-60,MONTH(starting_date),DAY(starting_date)),"Masters 50+","Masters 60+")))),"")</f>
        <v/>
      </c>
      <c r="K308" s="18" t="str">
        <f t="shared" si="14"/>
        <v>UNKNOWN</v>
      </c>
      <c r="L308" s="18"/>
      <c r="M308" s="14"/>
      <c r="N308" s="14"/>
    </row>
    <row r="309" spans="1:14" ht="16.5" customHeight="1" x14ac:dyDescent="0.55000000000000004">
      <c r="A309" s="14"/>
      <c r="B309" s="14"/>
      <c r="C309" s="14"/>
      <c r="D309" s="14"/>
      <c r="E309" s="14"/>
      <c r="F309" s="15"/>
      <c r="G309" s="14"/>
      <c r="H309" s="17" t="str">
        <f t="shared" si="13"/>
        <v/>
      </c>
      <c r="I309" s="18" t="str">
        <f t="shared" si="12"/>
        <v/>
      </c>
      <c r="J309" s="18" t="str">
        <f>IF(COUNTA(F309:G309)=2,F309&amp;" "&amp;IF(G309&gt;DATE(YEAR(starting_date)-18,1,1),"U18",IF(G309&gt;DATE(YEAR(starting_date)-40,MONTH(starting_date),DAY(starting_date)),"Senior",IF(G309&gt;DATE(YEAR(starting_date)-50,MONTH(starting_date),DAY(starting_date)),"Masters 40+",IF(G309&gt;DATE(YEAR(starting_date)-60,MONTH(starting_date),DAY(starting_date)),"Masters 50+","Masters 60+")))),"")</f>
        <v/>
      </c>
      <c r="K309" s="18" t="str">
        <f t="shared" si="14"/>
        <v>UNKNOWN</v>
      </c>
      <c r="L309" s="18"/>
      <c r="M309" s="14"/>
      <c r="N309" s="14"/>
    </row>
    <row r="310" spans="1:14" ht="16.5" customHeight="1" x14ac:dyDescent="0.55000000000000004">
      <c r="A310" s="14"/>
      <c r="B310" s="14"/>
      <c r="C310" s="14"/>
      <c r="D310" s="14"/>
      <c r="E310" s="14"/>
      <c r="F310" s="15"/>
      <c r="G310" s="14"/>
      <c r="H310" s="17" t="str">
        <f t="shared" si="13"/>
        <v/>
      </c>
      <c r="I310" s="18" t="str">
        <f t="shared" si="12"/>
        <v/>
      </c>
      <c r="J310" s="18" t="str">
        <f>IF(COUNTA(F310:G310)=2,F310&amp;" "&amp;IF(G310&gt;DATE(YEAR(starting_date)-18,1,1),"U18",IF(G310&gt;DATE(YEAR(starting_date)-40,MONTH(starting_date),DAY(starting_date)),"Senior",IF(G310&gt;DATE(YEAR(starting_date)-50,MONTH(starting_date),DAY(starting_date)),"Masters 40+",IF(G310&gt;DATE(YEAR(starting_date)-60,MONTH(starting_date),DAY(starting_date)),"Masters 50+","Masters 60+")))),"")</f>
        <v/>
      </c>
      <c r="K310" s="18" t="str">
        <f t="shared" si="14"/>
        <v>UNKNOWN</v>
      </c>
      <c r="L310" s="18"/>
      <c r="M310" s="14"/>
      <c r="N310" s="14"/>
    </row>
    <row r="311" spans="1:14" ht="16.5" customHeight="1" x14ac:dyDescent="0.55000000000000004">
      <c r="A311" s="14"/>
      <c r="B311" s="14"/>
      <c r="C311" s="14"/>
      <c r="D311" s="14"/>
      <c r="E311" s="14"/>
      <c r="F311" s="15"/>
      <c r="G311" s="14"/>
      <c r="H311" s="17" t="str">
        <f t="shared" si="13"/>
        <v/>
      </c>
      <c r="I311" s="18" t="str">
        <f t="shared" si="12"/>
        <v/>
      </c>
      <c r="J311" s="18" t="str">
        <f>IF(COUNTA(F311:G311)=2,F311&amp;" "&amp;IF(G311&gt;DATE(YEAR(starting_date)-18,1,1),"U18",IF(G311&gt;DATE(YEAR(starting_date)-40,MONTH(starting_date),DAY(starting_date)),"Senior",IF(G311&gt;DATE(YEAR(starting_date)-50,MONTH(starting_date),DAY(starting_date)),"Masters 40+",IF(G311&gt;DATE(YEAR(starting_date)-60,MONTH(starting_date),DAY(starting_date)),"Masters 50+","Masters 60+")))),"")</f>
        <v/>
      </c>
      <c r="K311" s="18" t="str">
        <f t="shared" si="14"/>
        <v>UNKNOWN</v>
      </c>
      <c r="L311" s="18"/>
      <c r="M311" s="14"/>
      <c r="N311" s="14"/>
    </row>
    <row r="312" spans="1:14" ht="16.5" customHeight="1" x14ac:dyDescent="0.55000000000000004">
      <c r="A312" s="14"/>
      <c r="B312" s="14"/>
      <c r="C312" s="14"/>
      <c r="D312" s="14"/>
      <c r="E312" s="14"/>
      <c r="F312" s="15"/>
      <c r="G312" s="14"/>
      <c r="H312" s="17" t="str">
        <f t="shared" si="13"/>
        <v/>
      </c>
      <c r="I312" s="18" t="str">
        <f t="shared" si="12"/>
        <v/>
      </c>
      <c r="J312" s="18" t="str">
        <f>IF(COUNTA(F312:G312)=2,F312&amp;" "&amp;IF(G312&gt;DATE(YEAR(starting_date)-18,1,1),"U18",IF(G312&gt;DATE(YEAR(starting_date)-40,MONTH(starting_date),DAY(starting_date)),"Senior",IF(G312&gt;DATE(YEAR(starting_date)-50,MONTH(starting_date),DAY(starting_date)),"Masters 40+",IF(G312&gt;DATE(YEAR(starting_date)-60,MONTH(starting_date),DAY(starting_date)),"Masters 50+","Masters 60+")))),"")</f>
        <v/>
      </c>
      <c r="K312" s="18" t="str">
        <f t="shared" si="14"/>
        <v>UNKNOWN</v>
      </c>
      <c r="L312" s="18"/>
      <c r="M312" s="14"/>
      <c r="N312" s="14"/>
    </row>
    <row r="313" spans="1:14" ht="16.5" customHeight="1" x14ac:dyDescent="0.55000000000000004">
      <c r="A313" s="14"/>
      <c r="B313" s="14"/>
      <c r="C313" s="14"/>
      <c r="D313" s="14"/>
      <c r="E313" s="14"/>
      <c r="F313" s="15"/>
      <c r="G313" s="14"/>
      <c r="H313" s="17" t="str">
        <f t="shared" si="13"/>
        <v/>
      </c>
      <c r="I313" s="18" t="str">
        <f t="shared" si="12"/>
        <v/>
      </c>
      <c r="J313" s="18" t="str">
        <f>IF(COUNTA(F313:G313)=2,F313&amp;" "&amp;IF(G313&gt;DATE(YEAR(starting_date)-18,1,1),"U18",IF(G313&gt;DATE(YEAR(starting_date)-40,MONTH(starting_date),DAY(starting_date)),"Senior",IF(G313&gt;DATE(YEAR(starting_date)-50,MONTH(starting_date),DAY(starting_date)),"Masters 40+",IF(G313&gt;DATE(YEAR(starting_date)-60,MONTH(starting_date),DAY(starting_date)),"Masters 50+","Masters 60+")))),"")</f>
        <v/>
      </c>
      <c r="K313" s="18" t="str">
        <f t="shared" si="14"/>
        <v>UNKNOWN</v>
      </c>
      <c r="L313" s="18"/>
      <c r="M313" s="14"/>
      <c r="N313" s="14"/>
    </row>
    <row r="314" spans="1:14" ht="16.5" customHeight="1" x14ac:dyDescent="0.55000000000000004">
      <c r="A314" s="14"/>
      <c r="B314" s="14"/>
      <c r="C314" s="14"/>
      <c r="D314" s="14"/>
      <c r="E314" s="14"/>
      <c r="F314" s="15"/>
      <c r="G314" s="14"/>
      <c r="H314" s="17" t="str">
        <f t="shared" si="13"/>
        <v/>
      </c>
      <c r="I314" s="18" t="str">
        <f t="shared" si="12"/>
        <v/>
      </c>
      <c r="J314" s="18" t="str">
        <f>IF(COUNTA(F314:G314)=2,F314&amp;" "&amp;IF(G314&gt;DATE(YEAR(starting_date)-18,1,1),"U18",IF(G314&gt;DATE(YEAR(starting_date)-40,MONTH(starting_date),DAY(starting_date)),"Senior",IF(G314&gt;DATE(YEAR(starting_date)-50,MONTH(starting_date),DAY(starting_date)),"Masters 40+",IF(G314&gt;DATE(YEAR(starting_date)-60,MONTH(starting_date),DAY(starting_date)),"Masters 50+","Masters 60+")))),"")</f>
        <v/>
      </c>
      <c r="K314" s="18" t="str">
        <f t="shared" si="14"/>
        <v>UNKNOWN</v>
      </c>
      <c r="L314" s="18"/>
      <c r="M314" s="14"/>
      <c r="N314" s="14"/>
    </row>
    <row r="315" spans="1:14" ht="16.5" customHeight="1" x14ac:dyDescent="0.55000000000000004">
      <c r="A315" s="14"/>
      <c r="B315" s="14"/>
      <c r="C315" s="14"/>
      <c r="D315" s="14"/>
      <c r="E315" s="14"/>
      <c r="F315" s="15"/>
      <c r="G315" s="14"/>
      <c r="H315" s="17" t="str">
        <f t="shared" si="13"/>
        <v/>
      </c>
      <c r="I315" s="18" t="str">
        <f t="shared" si="12"/>
        <v/>
      </c>
      <c r="J315" s="18" t="str">
        <f>IF(COUNTA(F315:G315)=2,F315&amp;" "&amp;IF(G315&gt;DATE(YEAR(starting_date)-18,1,1),"U18",IF(G315&gt;DATE(YEAR(starting_date)-40,MONTH(starting_date),DAY(starting_date)),"Senior",IF(G315&gt;DATE(YEAR(starting_date)-50,MONTH(starting_date),DAY(starting_date)),"Masters 40+",IF(G315&gt;DATE(YEAR(starting_date)-60,MONTH(starting_date),DAY(starting_date)),"Masters 50+","Masters 60+")))),"")</f>
        <v/>
      </c>
      <c r="K315" s="18" t="str">
        <f t="shared" si="14"/>
        <v>UNKNOWN</v>
      </c>
      <c r="L315" s="18"/>
      <c r="M315" s="14"/>
      <c r="N315" s="14"/>
    </row>
    <row r="316" spans="1:14" ht="16.5" customHeight="1" x14ac:dyDescent="0.55000000000000004">
      <c r="A316" s="14"/>
      <c r="B316" s="14"/>
      <c r="C316" s="14"/>
      <c r="D316" s="14"/>
      <c r="E316" s="14"/>
      <c r="F316" s="15"/>
      <c r="G316" s="14"/>
      <c r="H316" s="17" t="str">
        <f t="shared" si="13"/>
        <v/>
      </c>
      <c r="I316" s="18" t="str">
        <f t="shared" si="12"/>
        <v/>
      </c>
      <c r="J316" s="18" t="str">
        <f>IF(COUNTA(F316:G316)=2,F316&amp;" "&amp;IF(G316&gt;DATE(YEAR(starting_date)-18,1,1),"U18",IF(G316&gt;DATE(YEAR(starting_date)-40,MONTH(starting_date),DAY(starting_date)),"Senior",IF(G316&gt;DATE(YEAR(starting_date)-50,MONTH(starting_date),DAY(starting_date)),"Masters 40+",IF(G316&gt;DATE(YEAR(starting_date)-60,MONTH(starting_date),DAY(starting_date)),"Masters 50+","Masters 60+")))),"")</f>
        <v/>
      </c>
      <c r="K316" s="18" t="str">
        <f t="shared" si="14"/>
        <v>UNKNOWN</v>
      </c>
      <c r="L316" s="18"/>
      <c r="M316" s="14"/>
      <c r="N316" s="14"/>
    </row>
    <row r="317" spans="1:14" ht="16.5" customHeight="1" x14ac:dyDescent="0.55000000000000004">
      <c r="A317" s="14"/>
      <c r="B317" s="14"/>
      <c r="C317" s="14"/>
      <c r="D317" s="14"/>
      <c r="E317" s="14"/>
      <c r="F317" s="15"/>
      <c r="G317" s="14"/>
      <c r="H317" s="17" t="str">
        <f t="shared" si="13"/>
        <v/>
      </c>
      <c r="I317" s="18" t="str">
        <f t="shared" si="12"/>
        <v/>
      </c>
      <c r="J317" s="18" t="str">
        <f>IF(COUNTA(F317:G317)=2,F317&amp;" "&amp;IF(G317&gt;DATE(YEAR(starting_date)-18,1,1),"U18",IF(G317&gt;DATE(YEAR(starting_date)-40,MONTH(starting_date),DAY(starting_date)),"Senior",IF(G317&gt;DATE(YEAR(starting_date)-50,MONTH(starting_date),DAY(starting_date)),"Masters 40+",IF(G317&gt;DATE(YEAR(starting_date)-60,MONTH(starting_date),DAY(starting_date)),"Masters 50+","Masters 60+")))),"")</f>
        <v/>
      </c>
      <c r="K317" s="18" t="str">
        <f t="shared" si="14"/>
        <v>UNKNOWN</v>
      </c>
      <c r="L317" s="18"/>
      <c r="M317" s="14"/>
      <c r="N317" s="14"/>
    </row>
    <row r="318" spans="1:14" ht="16.5" customHeight="1" x14ac:dyDescent="0.55000000000000004">
      <c r="A318" s="14"/>
      <c r="B318" s="14"/>
      <c r="C318" s="14"/>
      <c r="D318" s="14"/>
      <c r="E318" s="14"/>
      <c r="F318" s="15"/>
      <c r="G318" s="14"/>
      <c r="H318" s="17" t="str">
        <f t="shared" si="13"/>
        <v/>
      </c>
      <c r="I318" s="18" t="str">
        <f t="shared" si="12"/>
        <v/>
      </c>
      <c r="J318" s="18" t="str">
        <f>IF(COUNTA(F318:G318)=2,F318&amp;" "&amp;IF(G318&gt;DATE(YEAR(starting_date)-18,1,1),"U18",IF(G318&gt;DATE(YEAR(starting_date)-40,MONTH(starting_date),DAY(starting_date)),"Senior",IF(G318&gt;DATE(YEAR(starting_date)-50,MONTH(starting_date),DAY(starting_date)),"Masters 40+",IF(G318&gt;DATE(YEAR(starting_date)-60,MONTH(starting_date),DAY(starting_date)),"Masters 50+","Masters 60+")))),"")</f>
        <v/>
      </c>
      <c r="K318" s="18" t="str">
        <f t="shared" si="14"/>
        <v>UNKNOWN</v>
      </c>
      <c r="L318" s="18"/>
      <c r="M318" s="14"/>
      <c r="N318" s="14"/>
    </row>
    <row r="319" spans="1:14" ht="16.5" customHeight="1" x14ac:dyDescent="0.55000000000000004">
      <c r="A319" s="14"/>
      <c r="B319" s="14"/>
      <c r="C319" s="14"/>
      <c r="D319" s="14"/>
      <c r="E319" s="14"/>
      <c r="F319" s="15"/>
      <c r="G319" s="14"/>
      <c r="H319" s="17" t="str">
        <f t="shared" si="13"/>
        <v/>
      </c>
      <c r="I319" s="18" t="str">
        <f t="shared" si="12"/>
        <v/>
      </c>
      <c r="J319" s="18" t="str">
        <f>IF(COUNTA(F319:G319)=2,F319&amp;" "&amp;IF(G319&gt;DATE(YEAR(starting_date)-18,1,1),"U18",IF(G319&gt;DATE(YEAR(starting_date)-40,MONTH(starting_date),DAY(starting_date)),"Senior",IF(G319&gt;DATE(YEAR(starting_date)-50,MONTH(starting_date),DAY(starting_date)),"Masters 40+",IF(G319&gt;DATE(YEAR(starting_date)-60,MONTH(starting_date),DAY(starting_date)),"Masters 50+","Masters 60+")))),"")</f>
        <v/>
      </c>
      <c r="K319" s="18" t="str">
        <f t="shared" si="14"/>
        <v>UNKNOWN</v>
      </c>
      <c r="L319" s="18"/>
      <c r="M319" s="14"/>
      <c r="N319" s="14"/>
    </row>
    <row r="320" spans="1:14" ht="16.5" customHeight="1" x14ac:dyDescent="0.55000000000000004">
      <c r="A320" s="14"/>
      <c r="B320" s="14"/>
      <c r="C320" s="14"/>
      <c r="D320" s="14"/>
      <c r="E320" s="14"/>
      <c r="F320" s="15"/>
      <c r="G320" s="14"/>
      <c r="H320" s="17" t="str">
        <f t="shared" si="13"/>
        <v/>
      </c>
      <c r="I320" s="18" t="str">
        <f t="shared" si="12"/>
        <v/>
      </c>
      <c r="J320" s="18" t="str">
        <f>IF(COUNTA(F320:G320)=2,F320&amp;" "&amp;IF(G320&gt;DATE(YEAR(starting_date)-18,1,1),"U18",IF(G320&gt;DATE(YEAR(starting_date)-40,MONTH(starting_date),DAY(starting_date)),"Senior",IF(G320&gt;DATE(YEAR(starting_date)-50,MONTH(starting_date),DAY(starting_date)),"Masters 40+",IF(G320&gt;DATE(YEAR(starting_date)-60,MONTH(starting_date),DAY(starting_date)),"Masters 50+","Masters 60+")))),"")</f>
        <v/>
      </c>
      <c r="K320" s="18" t="str">
        <f t="shared" si="14"/>
        <v>UNKNOWN</v>
      </c>
      <c r="L320" s="18"/>
      <c r="M320" s="14"/>
      <c r="N320" s="14"/>
    </row>
    <row r="321" spans="1:14" ht="16.5" customHeight="1" x14ac:dyDescent="0.55000000000000004">
      <c r="A321" s="14"/>
      <c r="B321" s="14"/>
      <c r="C321" s="14"/>
      <c r="D321" s="14"/>
      <c r="E321" s="14"/>
      <c r="F321" s="15"/>
      <c r="G321" s="14"/>
      <c r="H321" s="17" t="str">
        <f t="shared" si="13"/>
        <v/>
      </c>
      <c r="I321" s="18" t="str">
        <f t="shared" si="12"/>
        <v/>
      </c>
      <c r="J321" s="18" t="str">
        <f>IF(COUNTA(F321:G321)=2,F321&amp;" "&amp;IF(G321&gt;DATE(YEAR(starting_date)-18,1,1),"U18",IF(G321&gt;DATE(YEAR(starting_date)-40,MONTH(starting_date),DAY(starting_date)),"Senior",IF(G321&gt;DATE(YEAR(starting_date)-50,MONTH(starting_date),DAY(starting_date)),"Masters 40+",IF(G321&gt;DATE(YEAR(starting_date)-60,MONTH(starting_date),DAY(starting_date)),"Masters 50+","Masters 60+")))),"")</f>
        <v/>
      </c>
      <c r="K321" s="18" t="str">
        <f t="shared" si="14"/>
        <v>UNKNOWN</v>
      </c>
      <c r="L321" s="18"/>
      <c r="M321" s="14"/>
      <c r="N321" s="14"/>
    </row>
    <row r="322" spans="1:14" ht="16.5" customHeight="1" x14ac:dyDescent="0.55000000000000004">
      <c r="A322" s="14"/>
      <c r="B322" s="14"/>
      <c r="C322" s="14"/>
      <c r="D322" s="14"/>
      <c r="E322" s="14"/>
      <c r="F322" s="15"/>
      <c r="G322" s="14"/>
      <c r="H322" s="17" t="str">
        <f t="shared" si="13"/>
        <v/>
      </c>
      <c r="I322" s="18" t="str">
        <f t="shared" ref="I322:I376" si="15">IF(COUNTA(F322:G322)=2,F322&amp;" "&amp;IF(G322&gt;DATE(YEAR(starting_date)-40,MONTH(starting_date),DAY(starting_date)),"Senior and U18",IF(G322&gt;DATE(YEAR(starting_date)-50,MONTH(starting_date),DAY(starting_date)),"Masters 40+",IF(G322&gt;DATE(YEAR(starting_date)-60,MONTH(starting_date),DAY(starting_date)),"Masters 50+","Masters 60+"))),"")</f>
        <v/>
      </c>
      <c r="J322" s="18" t="str">
        <f>IF(COUNTA(F322:G322)=2,F322&amp;" "&amp;IF(G322&gt;DATE(YEAR(starting_date)-18,1,1),"U18",IF(G322&gt;DATE(YEAR(starting_date)-40,MONTH(starting_date),DAY(starting_date)),"Senior",IF(G322&gt;DATE(YEAR(starting_date)-50,MONTH(starting_date),DAY(starting_date)),"Masters 40+",IF(G322&gt;DATE(YEAR(starting_date)-60,MONTH(starting_date),DAY(starting_date)),"Masters 50+","Masters 60+")))),"")</f>
        <v/>
      </c>
      <c r="K322" s="18" t="str">
        <f t="shared" si="14"/>
        <v>UNKNOWN</v>
      </c>
      <c r="L322" s="18"/>
      <c r="M322" s="14"/>
      <c r="N322" s="14"/>
    </row>
    <row r="323" spans="1:14" ht="16.5" customHeight="1" x14ac:dyDescent="0.55000000000000004">
      <c r="A323" s="14"/>
      <c r="B323" s="14"/>
      <c r="C323" s="14"/>
      <c r="D323" s="14"/>
      <c r="E323" s="14"/>
      <c r="F323" s="15"/>
      <c r="G323" s="14"/>
      <c r="H323" s="17" t="str">
        <f t="shared" ref="H323:H376" si="16">IF(NOT(ISBLANK(G323)),2025-YEAR(G323),"")</f>
        <v/>
      </c>
      <c r="I323" s="18" t="str">
        <f t="shared" si="15"/>
        <v/>
      </c>
      <c r="J323" s="18" t="str">
        <f>IF(COUNTA(F323:G323)=2,F323&amp;" "&amp;IF(G323&gt;DATE(YEAR(starting_date)-18,1,1),"U18",IF(G323&gt;DATE(YEAR(starting_date)-40,MONTH(starting_date),DAY(starting_date)),"Senior",IF(G323&gt;DATE(YEAR(starting_date)-50,MONTH(starting_date),DAY(starting_date)),"Masters 40+",IF(G323&gt;DATE(YEAR(starting_date)-60,MONTH(starting_date),DAY(starting_date)),"Masters 50+","Masters 60+")))),"")</f>
        <v/>
      </c>
      <c r="K323" s="18" t="str">
        <f t="shared" ref="K323:K376" si="17">IF(J323="Men U18","U18M",IF(J323="Men Senior","SeniorM",IF(J323="Men Masters 40+","O40M",IF(J323="Men Masters 50+","O50M",IF(J323="Men Masters 60+","O60M",IF(J323="Women U18","U18W",IF(J323="Women Senior","SeniorW",IF(J323="Women Masters 40+","O40W",IF(J323="Women Masters 50+","O50W",IF(J323="Women Masters 60+","O60W","UNKNOWN"))))))))))</f>
        <v>UNKNOWN</v>
      </c>
      <c r="L323" s="18"/>
      <c r="M323" s="14"/>
      <c r="N323" s="14"/>
    </row>
    <row r="324" spans="1:14" ht="16.5" customHeight="1" x14ac:dyDescent="0.55000000000000004">
      <c r="A324" s="14"/>
      <c r="B324" s="14"/>
      <c r="C324" s="14"/>
      <c r="D324" s="14"/>
      <c r="E324" s="14"/>
      <c r="F324" s="15"/>
      <c r="G324" s="14"/>
      <c r="H324" s="17" t="str">
        <f t="shared" si="16"/>
        <v/>
      </c>
      <c r="I324" s="18" t="str">
        <f t="shared" si="15"/>
        <v/>
      </c>
      <c r="J324" s="18" t="str">
        <f>IF(COUNTA(F324:G324)=2,F324&amp;" "&amp;IF(G324&gt;DATE(YEAR(starting_date)-18,1,1),"U18",IF(G324&gt;DATE(YEAR(starting_date)-40,MONTH(starting_date),DAY(starting_date)),"Senior",IF(G324&gt;DATE(YEAR(starting_date)-50,MONTH(starting_date),DAY(starting_date)),"Masters 40+",IF(G324&gt;DATE(YEAR(starting_date)-60,MONTH(starting_date),DAY(starting_date)),"Masters 50+","Masters 60+")))),"")</f>
        <v/>
      </c>
      <c r="K324" s="18" t="str">
        <f t="shared" si="17"/>
        <v>UNKNOWN</v>
      </c>
      <c r="L324" s="18"/>
      <c r="M324" s="14"/>
      <c r="N324" s="14"/>
    </row>
    <row r="325" spans="1:14" ht="16.5" customHeight="1" x14ac:dyDescent="0.55000000000000004">
      <c r="A325" s="14"/>
      <c r="B325" s="14"/>
      <c r="C325" s="14"/>
      <c r="D325" s="14"/>
      <c r="E325" s="14"/>
      <c r="F325" s="15"/>
      <c r="G325" s="14"/>
      <c r="H325" s="17" t="str">
        <f t="shared" si="16"/>
        <v/>
      </c>
      <c r="I325" s="18" t="str">
        <f t="shared" si="15"/>
        <v/>
      </c>
      <c r="J325" s="18" t="str">
        <f>IF(COUNTA(F325:G325)=2,F325&amp;" "&amp;IF(G325&gt;DATE(YEAR(starting_date)-18,1,1),"U18",IF(G325&gt;DATE(YEAR(starting_date)-40,MONTH(starting_date),DAY(starting_date)),"Senior",IF(G325&gt;DATE(YEAR(starting_date)-50,MONTH(starting_date),DAY(starting_date)),"Masters 40+",IF(G325&gt;DATE(YEAR(starting_date)-60,MONTH(starting_date),DAY(starting_date)),"Masters 50+","Masters 60+")))),"")</f>
        <v/>
      </c>
      <c r="K325" s="18" t="str">
        <f t="shared" si="17"/>
        <v>UNKNOWN</v>
      </c>
      <c r="L325" s="18"/>
      <c r="M325" s="14"/>
      <c r="N325" s="14"/>
    </row>
    <row r="326" spans="1:14" ht="16.5" customHeight="1" x14ac:dyDescent="0.55000000000000004">
      <c r="A326" s="14"/>
      <c r="B326" s="14"/>
      <c r="C326" s="14"/>
      <c r="D326" s="14"/>
      <c r="E326" s="14"/>
      <c r="F326" s="15"/>
      <c r="G326" s="14"/>
      <c r="H326" s="17" t="str">
        <f t="shared" si="16"/>
        <v/>
      </c>
      <c r="I326" s="18" t="str">
        <f t="shared" si="15"/>
        <v/>
      </c>
      <c r="J326" s="18" t="str">
        <f>IF(COUNTA(F326:G326)=2,F326&amp;" "&amp;IF(G326&gt;DATE(YEAR(starting_date)-18,1,1),"U18",IF(G326&gt;DATE(YEAR(starting_date)-40,MONTH(starting_date),DAY(starting_date)),"Senior",IF(G326&gt;DATE(YEAR(starting_date)-50,MONTH(starting_date),DAY(starting_date)),"Masters 40+",IF(G326&gt;DATE(YEAR(starting_date)-60,MONTH(starting_date),DAY(starting_date)),"Masters 50+","Masters 60+")))),"")</f>
        <v/>
      </c>
      <c r="K326" s="18" t="str">
        <f t="shared" si="17"/>
        <v>UNKNOWN</v>
      </c>
      <c r="L326" s="18"/>
      <c r="M326" s="14"/>
      <c r="N326" s="14"/>
    </row>
    <row r="327" spans="1:14" ht="16.5" customHeight="1" x14ac:dyDescent="0.55000000000000004">
      <c r="A327" s="14"/>
      <c r="B327" s="14"/>
      <c r="C327" s="14"/>
      <c r="D327" s="14"/>
      <c r="E327" s="14"/>
      <c r="F327" s="15"/>
      <c r="G327" s="14"/>
      <c r="H327" s="17" t="str">
        <f t="shared" si="16"/>
        <v/>
      </c>
      <c r="I327" s="18" t="str">
        <f t="shared" si="15"/>
        <v/>
      </c>
      <c r="J327" s="18" t="str">
        <f>IF(COUNTA(F327:G327)=2,F327&amp;" "&amp;IF(G327&gt;DATE(YEAR(starting_date)-18,1,1),"U18",IF(G327&gt;DATE(YEAR(starting_date)-40,MONTH(starting_date),DAY(starting_date)),"Senior",IF(G327&gt;DATE(YEAR(starting_date)-50,MONTH(starting_date),DAY(starting_date)),"Masters 40+",IF(G327&gt;DATE(YEAR(starting_date)-60,MONTH(starting_date),DAY(starting_date)),"Masters 50+","Masters 60+")))),"")</f>
        <v/>
      </c>
      <c r="K327" s="18" t="str">
        <f t="shared" si="17"/>
        <v>UNKNOWN</v>
      </c>
      <c r="L327" s="18"/>
      <c r="M327" s="14"/>
      <c r="N327" s="14"/>
    </row>
    <row r="328" spans="1:14" ht="16.5" customHeight="1" x14ac:dyDescent="0.55000000000000004">
      <c r="A328" s="14"/>
      <c r="B328" s="14"/>
      <c r="C328" s="14"/>
      <c r="D328" s="14"/>
      <c r="E328" s="14"/>
      <c r="F328" s="15"/>
      <c r="G328" s="14"/>
      <c r="H328" s="17" t="str">
        <f t="shared" si="16"/>
        <v/>
      </c>
      <c r="I328" s="18" t="str">
        <f t="shared" si="15"/>
        <v/>
      </c>
      <c r="J328" s="18" t="str">
        <f>IF(COUNTA(F328:G328)=2,F328&amp;" "&amp;IF(G328&gt;DATE(YEAR(starting_date)-18,1,1),"U18",IF(G328&gt;DATE(YEAR(starting_date)-40,MONTH(starting_date),DAY(starting_date)),"Senior",IF(G328&gt;DATE(YEAR(starting_date)-50,MONTH(starting_date),DAY(starting_date)),"Masters 40+",IF(G328&gt;DATE(YEAR(starting_date)-60,MONTH(starting_date),DAY(starting_date)),"Masters 50+","Masters 60+")))),"")</f>
        <v/>
      </c>
      <c r="K328" s="18" t="str">
        <f t="shared" si="17"/>
        <v>UNKNOWN</v>
      </c>
      <c r="L328" s="18"/>
      <c r="M328" s="14"/>
      <c r="N328" s="14"/>
    </row>
    <row r="329" spans="1:14" ht="16.5" customHeight="1" x14ac:dyDescent="0.55000000000000004">
      <c r="A329" s="14"/>
      <c r="B329" s="14"/>
      <c r="C329" s="14"/>
      <c r="D329" s="14"/>
      <c r="E329" s="14"/>
      <c r="F329" s="15"/>
      <c r="G329" s="14"/>
      <c r="H329" s="17" t="str">
        <f t="shared" si="16"/>
        <v/>
      </c>
      <c r="I329" s="18" t="str">
        <f t="shared" si="15"/>
        <v/>
      </c>
      <c r="J329" s="18" t="str">
        <f>IF(COUNTA(F329:G329)=2,F329&amp;" "&amp;IF(G329&gt;DATE(YEAR(starting_date)-18,1,1),"U18",IF(G329&gt;DATE(YEAR(starting_date)-40,MONTH(starting_date),DAY(starting_date)),"Senior",IF(G329&gt;DATE(YEAR(starting_date)-50,MONTH(starting_date),DAY(starting_date)),"Masters 40+",IF(G329&gt;DATE(YEAR(starting_date)-60,MONTH(starting_date),DAY(starting_date)),"Masters 50+","Masters 60+")))),"")</f>
        <v/>
      </c>
      <c r="K329" s="18" t="str">
        <f t="shared" si="17"/>
        <v>UNKNOWN</v>
      </c>
      <c r="L329" s="18"/>
      <c r="M329" s="14"/>
      <c r="N329" s="14"/>
    </row>
    <row r="330" spans="1:14" ht="16.5" customHeight="1" x14ac:dyDescent="0.55000000000000004">
      <c r="A330" s="14"/>
      <c r="B330" s="14"/>
      <c r="C330" s="14"/>
      <c r="D330" s="14"/>
      <c r="E330" s="14"/>
      <c r="F330" s="15"/>
      <c r="G330" s="14"/>
      <c r="H330" s="17" t="str">
        <f t="shared" si="16"/>
        <v/>
      </c>
      <c r="I330" s="18" t="str">
        <f t="shared" si="15"/>
        <v/>
      </c>
      <c r="J330" s="18" t="str">
        <f>IF(COUNTA(F330:G330)=2,F330&amp;" "&amp;IF(G330&gt;DATE(YEAR(starting_date)-18,1,1),"U18",IF(G330&gt;DATE(YEAR(starting_date)-40,MONTH(starting_date),DAY(starting_date)),"Senior",IF(G330&gt;DATE(YEAR(starting_date)-50,MONTH(starting_date),DAY(starting_date)),"Masters 40+",IF(G330&gt;DATE(YEAR(starting_date)-60,MONTH(starting_date),DAY(starting_date)),"Masters 50+","Masters 60+")))),"")</f>
        <v/>
      </c>
      <c r="K330" s="18" t="str">
        <f t="shared" si="17"/>
        <v>UNKNOWN</v>
      </c>
      <c r="L330" s="18"/>
      <c r="M330" s="14"/>
      <c r="N330" s="14"/>
    </row>
    <row r="331" spans="1:14" ht="16.5" customHeight="1" x14ac:dyDescent="0.55000000000000004">
      <c r="A331" s="14"/>
      <c r="B331" s="14"/>
      <c r="C331" s="14"/>
      <c r="D331" s="14"/>
      <c r="E331" s="14"/>
      <c r="F331" s="15"/>
      <c r="G331" s="14"/>
      <c r="H331" s="17" t="str">
        <f t="shared" si="16"/>
        <v/>
      </c>
      <c r="I331" s="18" t="str">
        <f t="shared" si="15"/>
        <v/>
      </c>
      <c r="J331" s="18" t="str">
        <f>IF(COUNTA(F331:G331)=2,F331&amp;" "&amp;IF(G331&gt;DATE(YEAR(starting_date)-18,1,1),"U18",IF(G331&gt;DATE(YEAR(starting_date)-40,MONTH(starting_date),DAY(starting_date)),"Senior",IF(G331&gt;DATE(YEAR(starting_date)-50,MONTH(starting_date),DAY(starting_date)),"Masters 40+",IF(G331&gt;DATE(YEAR(starting_date)-60,MONTH(starting_date),DAY(starting_date)),"Masters 50+","Masters 60+")))),"")</f>
        <v/>
      </c>
      <c r="K331" s="18" t="str">
        <f t="shared" si="17"/>
        <v>UNKNOWN</v>
      </c>
      <c r="L331" s="18"/>
      <c r="M331" s="14"/>
      <c r="N331" s="14"/>
    </row>
    <row r="332" spans="1:14" ht="16.5" customHeight="1" x14ac:dyDescent="0.55000000000000004">
      <c r="A332" s="14"/>
      <c r="B332" s="14"/>
      <c r="C332" s="14"/>
      <c r="D332" s="14"/>
      <c r="E332" s="14"/>
      <c r="F332" s="15"/>
      <c r="G332" s="14"/>
      <c r="H332" s="17" t="str">
        <f t="shared" si="16"/>
        <v/>
      </c>
      <c r="I332" s="18" t="str">
        <f t="shared" si="15"/>
        <v/>
      </c>
      <c r="J332" s="18" t="str">
        <f>IF(COUNTA(F332:G332)=2,F332&amp;" "&amp;IF(G332&gt;DATE(YEAR(starting_date)-18,1,1),"U18",IF(G332&gt;DATE(YEAR(starting_date)-40,MONTH(starting_date),DAY(starting_date)),"Senior",IF(G332&gt;DATE(YEAR(starting_date)-50,MONTH(starting_date),DAY(starting_date)),"Masters 40+",IF(G332&gt;DATE(YEAR(starting_date)-60,MONTH(starting_date),DAY(starting_date)),"Masters 50+","Masters 60+")))),"")</f>
        <v/>
      </c>
      <c r="K332" s="18" t="str">
        <f t="shared" si="17"/>
        <v>UNKNOWN</v>
      </c>
      <c r="L332" s="18"/>
      <c r="M332" s="14"/>
      <c r="N332" s="14"/>
    </row>
    <row r="333" spans="1:14" ht="16.5" customHeight="1" x14ac:dyDescent="0.55000000000000004">
      <c r="A333" s="14"/>
      <c r="B333" s="14"/>
      <c r="C333" s="14"/>
      <c r="D333" s="14"/>
      <c r="E333" s="14"/>
      <c r="F333" s="15"/>
      <c r="G333" s="14"/>
      <c r="H333" s="17" t="str">
        <f t="shared" si="16"/>
        <v/>
      </c>
      <c r="I333" s="18" t="str">
        <f t="shared" si="15"/>
        <v/>
      </c>
      <c r="J333" s="18" t="str">
        <f>IF(COUNTA(F333:G333)=2,F333&amp;" "&amp;IF(G333&gt;DATE(YEAR(starting_date)-18,1,1),"U18",IF(G333&gt;DATE(YEAR(starting_date)-40,MONTH(starting_date),DAY(starting_date)),"Senior",IF(G333&gt;DATE(YEAR(starting_date)-50,MONTH(starting_date),DAY(starting_date)),"Masters 40+",IF(G333&gt;DATE(YEAR(starting_date)-60,MONTH(starting_date),DAY(starting_date)),"Masters 50+","Masters 60+")))),"")</f>
        <v/>
      </c>
      <c r="K333" s="18" t="str">
        <f t="shared" si="17"/>
        <v>UNKNOWN</v>
      </c>
      <c r="L333" s="18"/>
      <c r="M333" s="14"/>
      <c r="N333" s="14"/>
    </row>
    <row r="334" spans="1:14" ht="16.5" customHeight="1" x14ac:dyDescent="0.55000000000000004">
      <c r="A334" s="14"/>
      <c r="B334" s="14"/>
      <c r="C334" s="14"/>
      <c r="D334" s="14"/>
      <c r="E334" s="14"/>
      <c r="F334" s="15"/>
      <c r="G334" s="14"/>
      <c r="H334" s="17" t="str">
        <f t="shared" si="16"/>
        <v/>
      </c>
      <c r="I334" s="18" t="str">
        <f t="shared" si="15"/>
        <v/>
      </c>
      <c r="J334" s="18" t="str">
        <f>IF(COUNTA(F334:G334)=2,F334&amp;" "&amp;IF(G334&gt;DATE(YEAR(starting_date)-18,1,1),"U18",IF(G334&gt;DATE(YEAR(starting_date)-40,MONTH(starting_date),DAY(starting_date)),"Senior",IF(G334&gt;DATE(YEAR(starting_date)-50,MONTH(starting_date),DAY(starting_date)),"Masters 40+",IF(G334&gt;DATE(YEAR(starting_date)-60,MONTH(starting_date),DAY(starting_date)),"Masters 50+","Masters 60+")))),"")</f>
        <v/>
      </c>
      <c r="K334" s="18" t="str">
        <f t="shared" si="17"/>
        <v>UNKNOWN</v>
      </c>
      <c r="L334" s="18"/>
      <c r="M334" s="14"/>
      <c r="N334" s="14"/>
    </row>
    <row r="335" spans="1:14" ht="16.5" customHeight="1" x14ac:dyDescent="0.55000000000000004">
      <c r="A335" s="14"/>
      <c r="B335" s="14"/>
      <c r="C335" s="14"/>
      <c r="D335" s="14"/>
      <c r="E335" s="14"/>
      <c r="F335" s="15"/>
      <c r="G335" s="14"/>
      <c r="H335" s="17" t="str">
        <f t="shared" si="16"/>
        <v/>
      </c>
      <c r="I335" s="18" t="str">
        <f t="shared" si="15"/>
        <v/>
      </c>
      <c r="J335" s="18" t="str">
        <f>IF(COUNTA(F335:G335)=2,F335&amp;" "&amp;IF(G335&gt;DATE(YEAR(starting_date)-18,1,1),"U18",IF(G335&gt;DATE(YEAR(starting_date)-40,MONTH(starting_date),DAY(starting_date)),"Senior",IF(G335&gt;DATE(YEAR(starting_date)-50,MONTH(starting_date),DAY(starting_date)),"Masters 40+",IF(G335&gt;DATE(YEAR(starting_date)-60,MONTH(starting_date),DAY(starting_date)),"Masters 50+","Masters 60+")))),"")</f>
        <v/>
      </c>
      <c r="K335" s="18" t="str">
        <f t="shared" si="17"/>
        <v>UNKNOWN</v>
      </c>
      <c r="L335" s="18"/>
      <c r="M335" s="14"/>
      <c r="N335" s="14"/>
    </row>
    <row r="336" spans="1:14" ht="16.5" customHeight="1" x14ac:dyDescent="0.55000000000000004">
      <c r="A336" s="14"/>
      <c r="B336" s="14"/>
      <c r="C336" s="14"/>
      <c r="D336" s="14"/>
      <c r="E336" s="14"/>
      <c r="F336" s="15"/>
      <c r="G336" s="14"/>
      <c r="H336" s="17" t="str">
        <f t="shared" si="16"/>
        <v/>
      </c>
      <c r="I336" s="18" t="str">
        <f t="shared" si="15"/>
        <v/>
      </c>
      <c r="J336" s="18" t="str">
        <f>IF(COUNTA(F336:G336)=2,F336&amp;" "&amp;IF(G336&gt;DATE(YEAR(starting_date)-18,1,1),"U18",IF(G336&gt;DATE(YEAR(starting_date)-40,MONTH(starting_date),DAY(starting_date)),"Senior",IF(G336&gt;DATE(YEAR(starting_date)-50,MONTH(starting_date),DAY(starting_date)),"Masters 40+",IF(G336&gt;DATE(YEAR(starting_date)-60,MONTH(starting_date),DAY(starting_date)),"Masters 50+","Masters 60+")))),"")</f>
        <v/>
      </c>
      <c r="K336" s="18" t="str">
        <f t="shared" si="17"/>
        <v>UNKNOWN</v>
      </c>
      <c r="L336" s="18"/>
      <c r="M336" s="14"/>
      <c r="N336" s="14"/>
    </row>
    <row r="337" spans="1:14" ht="16.5" customHeight="1" x14ac:dyDescent="0.55000000000000004">
      <c r="A337" s="14"/>
      <c r="B337" s="14"/>
      <c r="C337" s="14"/>
      <c r="D337" s="14"/>
      <c r="E337" s="14"/>
      <c r="F337" s="15"/>
      <c r="G337" s="14"/>
      <c r="H337" s="17" t="str">
        <f t="shared" si="16"/>
        <v/>
      </c>
      <c r="I337" s="18" t="str">
        <f t="shared" si="15"/>
        <v/>
      </c>
      <c r="J337" s="18" t="str">
        <f>IF(COUNTA(F337:G337)=2,F337&amp;" "&amp;IF(G337&gt;DATE(YEAR(starting_date)-18,1,1),"U18",IF(G337&gt;DATE(YEAR(starting_date)-40,MONTH(starting_date),DAY(starting_date)),"Senior",IF(G337&gt;DATE(YEAR(starting_date)-50,MONTH(starting_date),DAY(starting_date)),"Masters 40+",IF(G337&gt;DATE(YEAR(starting_date)-60,MONTH(starting_date),DAY(starting_date)),"Masters 50+","Masters 60+")))),"")</f>
        <v/>
      </c>
      <c r="K337" s="18" t="str">
        <f t="shared" si="17"/>
        <v>UNKNOWN</v>
      </c>
      <c r="L337" s="18"/>
      <c r="M337" s="14"/>
      <c r="N337" s="14"/>
    </row>
    <row r="338" spans="1:14" ht="16.5" customHeight="1" x14ac:dyDescent="0.55000000000000004">
      <c r="A338" s="14"/>
      <c r="B338" s="14"/>
      <c r="C338" s="14"/>
      <c r="D338" s="14"/>
      <c r="E338" s="14"/>
      <c r="F338" s="15"/>
      <c r="G338" s="14"/>
      <c r="H338" s="17" t="str">
        <f t="shared" si="16"/>
        <v/>
      </c>
      <c r="I338" s="18" t="str">
        <f t="shared" si="15"/>
        <v/>
      </c>
      <c r="J338" s="18" t="str">
        <f>IF(COUNTA(F338:G338)=2,F338&amp;" "&amp;IF(G338&gt;DATE(YEAR(starting_date)-18,1,1),"U18",IF(G338&gt;DATE(YEAR(starting_date)-40,MONTH(starting_date),DAY(starting_date)),"Senior",IF(G338&gt;DATE(YEAR(starting_date)-50,MONTH(starting_date),DAY(starting_date)),"Masters 40+",IF(G338&gt;DATE(YEAR(starting_date)-60,MONTH(starting_date),DAY(starting_date)),"Masters 50+","Masters 60+")))),"")</f>
        <v/>
      </c>
      <c r="K338" s="18" t="str">
        <f t="shared" si="17"/>
        <v>UNKNOWN</v>
      </c>
      <c r="L338" s="18"/>
      <c r="M338" s="14"/>
      <c r="N338" s="14"/>
    </row>
    <row r="339" spans="1:14" ht="16.5" customHeight="1" x14ac:dyDescent="0.55000000000000004">
      <c r="A339" s="14"/>
      <c r="B339" s="14"/>
      <c r="C339" s="14"/>
      <c r="D339" s="14"/>
      <c r="E339" s="14"/>
      <c r="F339" s="15"/>
      <c r="G339" s="14"/>
      <c r="H339" s="17" t="str">
        <f t="shared" si="16"/>
        <v/>
      </c>
      <c r="I339" s="18" t="str">
        <f t="shared" si="15"/>
        <v/>
      </c>
      <c r="J339" s="18" t="str">
        <f>IF(COUNTA(F339:G339)=2,F339&amp;" "&amp;IF(G339&gt;DATE(YEAR(starting_date)-18,1,1),"U18",IF(G339&gt;DATE(YEAR(starting_date)-40,MONTH(starting_date),DAY(starting_date)),"Senior",IF(G339&gt;DATE(YEAR(starting_date)-50,MONTH(starting_date),DAY(starting_date)),"Masters 40+",IF(G339&gt;DATE(YEAR(starting_date)-60,MONTH(starting_date),DAY(starting_date)),"Masters 50+","Masters 60+")))),"")</f>
        <v/>
      </c>
      <c r="K339" s="18" t="str">
        <f t="shared" si="17"/>
        <v>UNKNOWN</v>
      </c>
      <c r="L339" s="18"/>
      <c r="M339" s="14"/>
      <c r="N339" s="14"/>
    </row>
    <row r="340" spans="1:14" ht="16.5" customHeight="1" x14ac:dyDescent="0.55000000000000004">
      <c r="A340" s="14"/>
      <c r="B340" s="14"/>
      <c r="C340" s="14"/>
      <c r="D340" s="14"/>
      <c r="E340" s="14"/>
      <c r="F340" s="15"/>
      <c r="G340" s="14"/>
      <c r="H340" s="17" t="str">
        <f t="shared" si="16"/>
        <v/>
      </c>
      <c r="I340" s="18" t="str">
        <f t="shared" si="15"/>
        <v/>
      </c>
      <c r="J340" s="18" t="str">
        <f>IF(COUNTA(F340:G340)=2,F340&amp;" "&amp;IF(G340&gt;DATE(YEAR(starting_date)-18,1,1),"U18",IF(G340&gt;DATE(YEAR(starting_date)-40,MONTH(starting_date),DAY(starting_date)),"Senior",IF(G340&gt;DATE(YEAR(starting_date)-50,MONTH(starting_date),DAY(starting_date)),"Masters 40+",IF(G340&gt;DATE(YEAR(starting_date)-60,MONTH(starting_date),DAY(starting_date)),"Masters 50+","Masters 60+")))),"")</f>
        <v/>
      </c>
      <c r="K340" s="18" t="str">
        <f t="shared" si="17"/>
        <v>UNKNOWN</v>
      </c>
      <c r="L340" s="18"/>
      <c r="M340" s="14"/>
      <c r="N340" s="14"/>
    </row>
    <row r="341" spans="1:14" ht="16.5" customHeight="1" x14ac:dyDescent="0.55000000000000004">
      <c r="A341" s="14"/>
      <c r="B341" s="14"/>
      <c r="C341" s="14"/>
      <c r="D341" s="14"/>
      <c r="E341" s="14"/>
      <c r="F341" s="15"/>
      <c r="G341" s="14"/>
      <c r="H341" s="17" t="str">
        <f t="shared" si="16"/>
        <v/>
      </c>
      <c r="I341" s="18" t="str">
        <f t="shared" si="15"/>
        <v/>
      </c>
      <c r="J341" s="18" t="str">
        <f>IF(COUNTA(F341:G341)=2,F341&amp;" "&amp;IF(G341&gt;DATE(YEAR(starting_date)-18,1,1),"U18",IF(G341&gt;DATE(YEAR(starting_date)-40,MONTH(starting_date),DAY(starting_date)),"Senior",IF(G341&gt;DATE(YEAR(starting_date)-50,MONTH(starting_date),DAY(starting_date)),"Masters 40+",IF(G341&gt;DATE(YEAR(starting_date)-60,MONTH(starting_date),DAY(starting_date)),"Masters 50+","Masters 60+")))),"")</f>
        <v/>
      </c>
      <c r="K341" s="18" t="str">
        <f t="shared" si="17"/>
        <v>UNKNOWN</v>
      </c>
      <c r="L341" s="18"/>
      <c r="M341" s="14"/>
      <c r="N341" s="14"/>
    </row>
    <row r="342" spans="1:14" ht="16.5" customHeight="1" x14ac:dyDescent="0.55000000000000004">
      <c r="A342" s="14"/>
      <c r="B342" s="14"/>
      <c r="C342" s="14"/>
      <c r="D342" s="14"/>
      <c r="E342" s="14"/>
      <c r="F342" s="15"/>
      <c r="G342" s="14"/>
      <c r="H342" s="17" t="str">
        <f t="shared" si="16"/>
        <v/>
      </c>
      <c r="I342" s="18" t="str">
        <f t="shared" si="15"/>
        <v/>
      </c>
      <c r="J342" s="18" t="str">
        <f>IF(COUNTA(F342:G342)=2,F342&amp;" "&amp;IF(G342&gt;DATE(YEAR(starting_date)-18,1,1),"U18",IF(G342&gt;DATE(YEAR(starting_date)-40,MONTH(starting_date),DAY(starting_date)),"Senior",IF(G342&gt;DATE(YEAR(starting_date)-50,MONTH(starting_date),DAY(starting_date)),"Masters 40+",IF(G342&gt;DATE(YEAR(starting_date)-60,MONTH(starting_date),DAY(starting_date)),"Masters 50+","Masters 60+")))),"")</f>
        <v/>
      </c>
      <c r="K342" s="18" t="str">
        <f t="shared" si="17"/>
        <v>UNKNOWN</v>
      </c>
      <c r="L342" s="18"/>
      <c r="M342" s="14"/>
      <c r="N342" s="14"/>
    </row>
    <row r="343" spans="1:14" ht="16.5" customHeight="1" x14ac:dyDescent="0.55000000000000004">
      <c r="A343" s="14"/>
      <c r="B343" s="14"/>
      <c r="C343" s="14"/>
      <c r="D343" s="14"/>
      <c r="E343" s="14"/>
      <c r="F343" s="15"/>
      <c r="G343" s="14"/>
      <c r="H343" s="17" t="str">
        <f t="shared" si="16"/>
        <v/>
      </c>
      <c r="I343" s="18" t="str">
        <f t="shared" si="15"/>
        <v/>
      </c>
      <c r="J343" s="18" t="str">
        <f>IF(COUNTA(F343:G343)=2,F343&amp;" "&amp;IF(G343&gt;DATE(YEAR(starting_date)-18,1,1),"U18",IF(G343&gt;DATE(YEAR(starting_date)-40,MONTH(starting_date),DAY(starting_date)),"Senior",IF(G343&gt;DATE(YEAR(starting_date)-50,MONTH(starting_date),DAY(starting_date)),"Masters 40+",IF(G343&gt;DATE(YEAR(starting_date)-60,MONTH(starting_date),DAY(starting_date)),"Masters 50+","Masters 60+")))),"")</f>
        <v/>
      </c>
      <c r="K343" s="18" t="str">
        <f t="shared" si="17"/>
        <v>UNKNOWN</v>
      </c>
      <c r="L343" s="18"/>
      <c r="M343" s="14"/>
      <c r="N343" s="14"/>
    </row>
    <row r="344" spans="1:14" ht="16.5" customHeight="1" x14ac:dyDescent="0.55000000000000004">
      <c r="A344" s="14"/>
      <c r="B344" s="14"/>
      <c r="C344" s="14"/>
      <c r="D344" s="14"/>
      <c r="E344" s="14"/>
      <c r="F344" s="15"/>
      <c r="G344" s="14"/>
      <c r="H344" s="17" t="str">
        <f t="shared" si="16"/>
        <v/>
      </c>
      <c r="I344" s="18" t="str">
        <f t="shared" si="15"/>
        <v/>
      </c>
      <c r="J344" s="18" t="str">
        <f>IF(COUNTA(F344:G344)=2,F344&amp;" "&amp;IF(G344&gt;DATE(YEAR(starting_date)-18,1,1),"U18",IF(G344&gt;DATE(YEAR(starting_date)-40,MONTH(starting_date),DAY(starting_date)),"Senior",IF(G344&gt;DATE(YEAR(starting_date)-50,MONTH(starting_date),DAY(starting_date)),"Masters 40+",IF(G344&gt;DATE(YEAR(starting_date)-60,MONTH(starting_date),DAY(starting_date)),"Masters 50+","Masters 60+")))),"")</f>
        <v/>
      </c>
      <c r="K344" s="18" t="str">
        <f t="shared" si="17"/>
        <v>UNKNOWN</v>
      </c>
      <c r="L344" s="18"/>
      <c r="M344" s="14"/>
      <c r="N344" s="14"/>
    </row>
    <row r="345" spans="1:14" ht="16.5" customHeight="1" x14ac:dyDescent="0.55000000000000004">
      <c r="A345" s="14"/>
      <c r="B345" s="14"/>
      <c r="C345" s="14"/>
      <c r="D345" s="14"/>
      <c r="E345" s="14"/>
      <c r="F345" s="15"/>
      <c r="G345" s="14"/>
      <c r="H345" s="17" t="str">
        <f t="shared" si="16"/>
        <v/>
      </c>
      <c r="I345" s="18" t="str">
        <f t="shared" si="15"/>
        <v/>
      </c>
      <c r="J345" s="18" t="str">
        <f>IF(COUNTA(F345:G345)=2,F345&amp;" "&amp;IF(G345&gt;DATE(YEAR(starting_date)-18,1,1),"U18",IF(G345&gt;DATE(YEAR(starting_date)-40,MONTH(starting_date),DAY(starting_date)),"Senior",IF(G345&gt;DATE(YEAR(starting_date)-50,MONTH(starting_date),DAY(starting_date)),"Masters 40+",IF(G345&gt;DATE(YEAR(starting_date)-60,MONTH(starting_date),DAY(starting_date)),"Masters 50+","Masters 60+")))),"")</f>
        <v/>
      </c>
      <c r="K345" s="18" t="str">
        <f t="shared" si="17"/>
        <v>UNKNOWN</v>
      </c>
      <c r="L345" s="18"/>
      <c r="M345" s="14"/>
      <c r="N345" s="14"/>
    </row>
    <row r="346" spans="1:14" ht="16.5" customHeight="1" x14ac:dyDescent="0.55000000000000004">
      <c r="A346" s="14"/>
      <c r="B346" s="14"/>
      <c r="C346" s="14"/>
      <c r="D346" s="14"/>
      <c r="E346" s="14"/>
      <c r="F346" s="15"/>
      <c r="G346" s="14"/>
      <c r="H346" s="17" t="str">
        <f t="shared" si="16"/>
        <v/>
      </c>
      <c r="I346" s="18" t="str">
        <f t="shared" si="15"/>
        <v/>
      </c>
      <c r="J346" s="18" t="str">
        <f>IF(COUNTA(F346:G346)=2,F346&amp;" "&amp;IF(G346&gt;DATE(YEAR(starting_date)-18,1,1),"U18",IF(G346&gt;DATE(YEAR(starting_date)-40,MONTH(starting_date),DAY(starting_date)),"Senior",IF(G346&gt;DATE(YEAR(starting_date)-50,MONTH(starting_date),DAY(starting_date)),"Masters 40+",IF(G346&gt;DATE(YEAR(starting_date)-60,MONTH(starting_date),DAY(starting_date)),"Masters 50+","Masters 60+")))),"")</f>
        <v/>
      </c>
      <c r="K346" s="18" t="str">
        <f t="shared" si="17"/>
        <v>UNKNOWN</v>
      </c>
      <c r="L346" s="18"/>
      <c r="M346" s="14"/>
      <c r="N346" s="14"/>
    </row>
    <row r="347" spans="1:14" ht="16.5" customHeight="1" x14ac:dyDescent="0.55000000000000004">
      <c r="A347" s="14"/>
      <c r="B347" s="14"/>
      <c r="C347" s="14"/>
      <c r="D347" s="14"/>
      <c r="E347" s="14"/>
      <c r="F347" s="15"/>
      <c r="G347" s="14"/>
      <c r="H347" s="17" t="str">
        <f t="shared" si="16"/>
        <v/>
      </c>
      <c r="I347" s="18" t="str">
        <f t="shared" si="15"/>
        <v/>
      </c>
      <c r="J347" s="18" t="str">
        <f>IF(COUNTA(F347:G347)=2,F347&amp;" "&amp;IF(G347&gt;DATE(YEAR(starting_date)-18,1,1),"U18",IF(G347&gt;DATE(YEAR(starting_date)-40,MONTH(starting_date),DAY(starting_date)),"Senior",IF(G347&gt;DATE(YEAR(starting_date)-50,MONTH(starting_date),DAY(starting_date)),"Masters 40+",IF(G347&gt;DATE(YEAR(starting_date)-60,MONTH(starting_date),DAY(starting_date)),"Masters 50+","Masters 60+")))),"")</f>
        <v/>
      </c>
      <c r="K347" s="18" t="str">
        <f t="shared" si="17"/>
        <v>UNKNOWN</v>
      </c>
      <c r="L347" s="18"/>
      <c r="M347" s="14"/>
      <c r="N347" s="14"/>
    </row>
    <row r="348" spans="1:14" ht="16.5" customHeight="1" x14ac:dyDescent="0.55000000000000004">
      <c r="A348" s="14"/>
      <c r="B348" s="14"/>
      <c r="C348" s="14"/>
      <c r="D348" s="14"/>
      <c r="E348" s="14"/>
      <c r="F348" s="15"/>
      <c r="G348" s="14"/>
      <c r="H348" s="17" t="str">
        <f t="shared" si="16"/>
        <v/>
      </c>
      <c r="I348" s="18" t="str">
        <f t="shared" si="15"/>
        <v/>
      </c>
      <c r="J348" s="18" t="str">
        <f>IF(COUNTA(F348:G348)=2,F348&amp;" "&amp;IF(G348&gt;DATE(YEAR(starting_date)-18,1,1),"U18",IF(G348&gt;DATE(YEAR(starting_date)-40,MONTH(starting_date),DAY(starting_date)),"Senior",IF(G348&gt;DATE(YEAR(starting_date)-50,MONTH(starting_date),DAY(starting_date)),"Masters 40+",IF(G348&gt;DATE(YEAR(starting_date)-60,MONTH(starting_date),DAY(starting_date)),"Masters 50+","Masters 60+")))),"")</f>
        <v/>
      </c>
      <c r="K348" s="18" t="str">
        <f t="shared" si="17"/>
        <v>UNKNOWN</v>
      </c>
      <c r="L348" s="18"/>
      <c r="M348" s="14"/>
      <c r="N348" s="14"/>
    </row>
    <row r="349" spans="1:14" ht="16.5" customHeight="1" x14ac:dyDescent="0.55000000000000004">
      <c r="A349" s="14"/>
      <c r="B349" s="14"/>
      <c r="C349" s="14"/>
      <c r="D349" s="14"/>
      <c r="E349" s="14"/>
      <c r="F349" s="15"/>
      <c r="G349" s="14"/>
      <c r="H349" s="17" t="str">
        <f t="shared" si="16"/>
        <v/>
      </c>
      <c r="I349" s="18" t="str">
        <f t="shared" si="15"/>
        <v/>
      </c>
      <c r="J349" s="18" t="str">
        <f>IF(COUNTA(F349:G349)=2,F349&amp;" "&amp;IF(G349&gt;DATE(YEAR(starting_date)-18,1,1),"U18",IF(G349&gt;DATE(YEAR(starting_date)-40,MONTH(starting_date),DAY(starting_date)),"Senior",IF(G349&gt;DATE(YEAR(starting_date)-50,MONTH(starting_date),DAY(starting_date)),"Masters 40+",IF(G349&gt;DATE(YEAR(starting_date)-60,MONTH(starting_date),DAY(starting_date)),"Masters 50+","Masters 60+")))),"")</f>
        <v/>
      </c>
      <c r="K349" s="18" t="str">
        <f t="shared" si="17"/>
        <v>UNKNOWN</v>
      </c>
      <c r="L349" s="18"/>
      <c r="M349" s="14"/>
      <c r="N349" s="14"/>
    </row>
    <row r="350" spans="1:14" ht="16.5" customHeight="1" x14ac:dyDescent="0.55000000000000004">
      <c r="A350" s="14"/>
      <c r="B350" s="14"/>
      <c r="C350" s="14"/>
      <c r="D350" s="14"/>
      <c r="E350" s="14"/>
      <c r="F350" s="15"/>
      <c r="G350" s="14"/>
      <c r="H350" s="17" t="str">
        <f t="shared" si="16"/>
        <v/>
      </c>
      <c r="I350" s="18" t="str">
        <f t="shared" si="15"/>
        <v/>
      </c>
      <c r="J350" s="18" t="str">
        <f>IF(COUNTA(F350:G350)=2,F350&amp;" "&amp;IF(G350&gt;DATE(YEAR(starting_date)-18,1,1),"U18",IF(G350&gt;DATE(YEAR(starting_date)-40,MONTH(starting_date),DAY(starting_date)),"Senior",IF(G350&gt;DATE(YEAR(starting_date)-50,MONTH(starting_date),DAY(starting_date)),"Masters 40+",IF(G350&gt;DATE(YEAR(starting_date)-60,MONTH(starting_date),DAY(starting_date)),"Masters 50+","Masters 60+")))),"")</f>
        <v/>
      </c>
      <c r="K350" s="18" t="str">
        <f t="shared" si="17"/>
        <v>UNKNOWN</v>
      </c>
      <c r="L350" s="18"/>
      <c r="M350" s="14"/>
      <c r="N350" s="14"/>
    </row>
    <row r="351" spans="1:14" ht="16.5" customHeight="1" x14ac:dyDescent="0.55000000000000004">
      <c r="A351" s="14"/>
      <c r="B351" s="14"/>
      <c r="C351" s="14"/>
      <c r="D351" s="14"/>
      <c r="E351" s="14"/>
      <c r="F351" s="15"/>
      <c r="G351" s="14"/>
      <c r="H351" s="17" t="str">
        <f t="shared" si="16"/>
        <v/>
      </c>
      <c r="I351" s="18" t="str">
        <f t="shared" si="15"/>
        <v/>
      </c>
      <c r="J351" s="18" t="str">
        <f>IF(COUNTA(F351:G351)=2,F351&amp;" "&amp;IF(G351&gt;DATE(YEAR(starting_date)-18,1,1),"U18",IF(G351&gt;DATE(YEAR(starting_date)-40,MONTH(starting_date),DAY(starting_date)),"Senior",IF(G351&gt;DATE(YEAR(starting_date)-50,MONTH(starting_date),DAY(starting_date)),"Masters 40+",IF(G351&gt;DATE(YEAR(starting_date)-60,MONTH(starting_date),DAY(starting_date)),"Masters 50+","Masters 60+")))),"")</f>
        <v/>
      </c>
      <c r="K351" s="18" t="str">
        <f t="shared" si="17"/>
        <v>UNKNOWN</v>
      </c>
      <c r="L351" s="18"/>
      <c r="M351" s="14"/>
      <c r="N351" s="14"/>
    </row>
    <row r="352" spans="1:14" ht="16.5" customHeight="1" x14ac:dyDescent="0.55000000000000004">
      <c r="A352" s="14"/>
      <c r="B352" s="14"/>
      <c r="C352" s="14"/>
      <c r="D352" s="14"/>
      <c r="E352" s="14"/>
      <c r="F352" s="15"/>
      <c r="G352" s="14"/>
      <c r="H352" s="17" t="str">
        <f t="shared" si="16"/>
        <v/>
      </c>
      <c r="I352" s="18" t="str">
        <f t="shared" si="15"/>
        <v/>
      </c>
      <c r="J352" s="18" t="str">
        <f>IF(COUNTA(F352:G352)=2,F352&amp;" "&amp;IF(G352&gt;DATE(YEAR(starting_date)-18,1,1),"U18",IF(G352&gt;DATE(YEAR(starting_date)-40,MONTH(starting_date),DAY(starting_date)),"Senior",IF(G352&gt;DATE(YEAR(starting_date)-50,MONTH(starting_date),DAY(starting_date)),"Masters 40+",IF(G352&gt;DATE(YEAR(starting_date)-60,MONTH(starting_date),DAY(starting_date)),"Masters 50+","Masters 60+")))),"")</f>
        <v/>
      </c>
      <c r="K352" s="18" t="str">
        <f t="shared" si="17"/>
        <v>UNKNOWN</v>
      </c>
      <c r="L352" s="18"/>
      <c r="M352" s="14"/>
      <c r="N352" s="14"/>
    </row>
    <row r="353" spans="1:14" ht="16.5" customHeight="1" x14ac:dyDescent="0.55000000000000004">
      <c r="A353" s="14"/>
      <c r="B353" s="14"/>
      <c r="C353" s="14"/>
      <c r="D353" s="14"/>
      <c r="E353" s="14"/>
      <c r="F353" s="15"/>
      <c r="G353" s="14"/>
      <c r="H353" s="17" t="str">
        <f t="shared" si="16"/>
        <v/>
      </c>
      <c r="I353" s="18" t="str">
        <f t="shared" si="15"/>
        <v/>
      </c>
      <c r="J353" s="18" t="str">
        <f>IF(COUNTA(F353:G353)=2,F353&amp;" "&amp;IF(G353&gt;DATE(YEAR(starting_date)-18,1,1),"U18",IF(G353&gt;DATE(YEAR(starting_date)-40,MONTH(starting_date),DAY(starting_date)),"Senior",IF(G353&gt;DATE(YEAR(starting_date)-50,MONTH(starting_date),DAY(starting_date)),"Masters 40+",IF(G353&gt;DATE(YEAR(starting_date)-60,MONTH(starting_date),DAY(starting_date)),"Masters 50+","Masters 60+")))),"")</f>
        <v/>
      </c>
      <c r="K353" s="18" t="str">
        <f t="shared" si="17"/>
        <v>UNKNOWN</v>
      </c>
      <c r="L353" s="18"/>
      <c r="M353" s="14"/>
      <c r="N353" s="14"/>
    </row>
    <row r="354" spans="1:14" ht="16.5" customHeight="1" x14ac:dyDescent="0.55000000000000004">
      <c r="A354" s="14"/>
      <c r="B354" s="14"/>
      <c r="C354" s="14"/>
      <c r="D354" s="14"/>
      <c r="E354" s="14"/>
      <c r="F354" s="15"/>
      <c r="G354" s="14"/>
      <c r="H354" s="17" t="str">
        <f t="shared" si="16"/>
        <v/>
      </c>
      <c r="I354" s="18" t="str">
        <f t="shared" si="15"/>
        <v/>
      </c>
      <c r="J354" s="18" t="str">
        <f>IF(COUNTA(F354:G354)=2,F354&amp;" "&amp;IF(G354&gt;DATE(YEAR(starting_date)-18,1,1),"U18",IF(G354&gt;DATE(YEAR(starting_date)-40,MONTH(starting_date),DAY(starting_date)),"Senior",IF(G354&gt;DATE(YEAR(starting_date)-50,MONTH(starting_date),DAY(starting_date)),"Masters 40+",IF(G354&gt;DATE(YEAR(starting_date)-60,MONTH(starting_date),DAY(starting_date)),"Masters 50+","Masters 60+")))),"")</f>
        <v/>
      </c>
      <c r="K354" s="18" t="str">
        <f t="shared" si="17"/>
        <v>UNKNOWN</v>
      </c>
      <c r="L354" s="18"/>
      <c r="M354" s="14"/>
      <c r="N354" s="14"/>
    </row>
    <row r="355" spans="1:14" ht="16.5" customHeight="1" x14ac:dyDescent="0.55000000000000004">
      <c r="A355" s="14"/>
      <c r="B355" s="14"/>
      <c r="C355" s="14"/>
      <c r="D355" s="14"/>
      <c r="E355" s="14"/>
      <c r="F355" s="15"/>
      <c r="G355" s="14"/>
      <c r="H355" s="17" t="str">
        <f t="shared" si="16"/>
        <v/>
      </c>
      <c r="I355" s="18" t="str">
        <f t="shared" si="15"/>
        <v/>
      </c>
      <c r="J355" s="18" t="str">
        <f>IF(COUNTA(F355:G355)=2,F355&amp;" "&amp;IF(G355&gt;DATE(YEAR(starting_date)-18,1,1),"U18",IF(G355&gt;DATE(YEAR(starting_date)-40,MONTH(starting_date),DAY(starting_date)),"Senior",IF(G355&gt;DATE(YEAR(starting_date)-50,MONTH(starting_date),DAY(starting_date)),"Masters 40+",IF(G355&gt;DATE(YEAR(starting_date)-60,MONTH(starting_date),DAY(starting_date)),"Masters 50+","Masters 60+")))),"")</f>
        <v/>
      </c>
      <c r="K355" s="18" t="str">
        <f t="shared" si="17"/>
        <v>UNKNOWN</v>
      </c>
      <c r="L355" s="18"/>
      <c r="M355" s="14"/>
      <c r="N355" s="14"/>
    </row>
    <row r="356" spans="1:14" ht="16.5" customHeight="1" x14ac:dyDescent="0.55000000000000004">
      <c r="A356" s="14"/>
      <c r="B356" s="14"/>
      <c r="C356" s="14"/>
      <c r="D356" s="14"/>
      <c r="E356" s="14"/>
      <c r="F356" s="15"/>
      <c r="G356" s="14"/>
      <c r="H356" s="17" t="str">
        <f t="shared" si="16"/>
        <v/>
      </c>
      <c r="I356" s="18" t="str">
        <f t="shared" si="15"/>
        <v/>
      </c>
      <c r="J356" s="18" t="str">
        <f>IF(COUNTA(F356:G356)=2,F356&amp;" "&amp;IF(G356&gt;DATE(YEAR(starting_date)-18,1,1),"U18",IF(G356&gt;DATE(YEAR(starting_date)-40,MONTH(starting_date),DAY(starting_date)),"Senior",IF(G356&gt;DATE(YEAR(starting_date)-50,MONTH(starting_date),DAY(starting_date)),"Masters 40+",IF(G356&gt;DATE(YEAR(starting_date)-60,MONTH(starting_date),DAY(starting_date)),"Masters 50+","Masters 60+")))),"")</f>
        <v/>
      </c>
      <c r="K356" s="18" t="str">
        <f t="shared" si="17"/>
        <v>UNKNOWN</v>
      </c>
      <c r="L356" s="18"/>
      <c r="M356" s="14"/>
      <c r="N356" s="14"/>
    </row>
    <row r="357" spans="1:14" ht="16.5" customHeight="1" x14ac:dyDescent="0.55000000000000004">
      <c r="A357" s="14"/>
      <c r="B357" s="14"/>
      <c r="C357" s="14"/>
      <c r="D357" s="14"/>
      <c r="E357" s="14"/>
      <c r="F357" s="15"/>
      <c r="G357" s="14"/>
      <c r="H357" s="17" t="str">
        <f t="shared" si="16"/>
        <v/>
      </c>
      <c r="I357" s="18" t="str">
        <f t="shared" si="15"/>
        <v/>
      </c>
      <c r="J357" s="18" t="str">
        <f>IF(COUNTA(F357:G357)=2,F357&amp;" "&amp;IF(G357&gt;DATE(YEAR(starting_date)-18,1,1),"U18",IF(G357&gt;DATE(YEAR(starting_date)-40,MONTH(starting_date),DAY(starting_date)),"Senior",IF(G357&gt;DATE(YEAR(starting_date)-50,MONTH(starting_date),DAY(starting_date)),"Masters 40+",IF(G357&gt;DATE(YEAR(starting_date)-60,MONTH(starting_date),DAY(starting_date)),"Masters 50+","Masters 60+")))),"")</f>
        <v/>
      </c>
      <c r="K357" s="18" t="str">
        <f t="shared" si="17"/>
        <v>UNKNOWN</v>
      </c>
      <c r="L357" s="18"/>
      <c r="M357" s="14"/>
      <c r="N357" s="14"/>
    </row>
    <row r="358" spans="1:14" ht="16.5" customHeight="1" x14ac:dyDescent="0.55000000000000004">
      <c r="A358" s="14"/>
      <c r="B358" s="14"/>
      <c r="C358" s="14"/>
      <c r="D358" s="14"/>
      <c r="E358" s="14"/>
      <c r="F358" s="15"/>
      <c r="G358" s="14"/>
      <c r="H358" s="17" t="str">
        <f t="shared" si="16"/>
        <v/>
      </c>
      <c r="I358" s="18" t="str">
        <f t="shared" si="15"/>
        <v/>
      </c>
      <c r="J358" s="18" t="str">
        <f>IF(COUNTA(F358:G358)=2,F358&amp;" "&amp;IF(G358&gt;DATE(YEAR(starting_date)-18,1,1),"U18",IF(G358&gt;DATE(YEAR(starting_date)-40,MONTH(starting_date),DAY(starting_date)),"Senior",IF(G358&gt;DATE(YEAR(starting_date)-50,MONTH(starting_date),DAY(starting_date)),"Masters 40+",IF(G358&gt;DATE(YEAR(starting_date)-60,MONTH(starting_date),DAY(starting_date)),"Masters 50+","Masters 60+")))),"")</f>
        <v/>
      </c>
      <c r="K358" s="18" t="str">
        <f t="shared" si="17"/>
        <v>UNKNOWN</v>
      </c>
      <c r="L358" s="18"/>
      <c r="M358" s="14"/>
      <c r="N358" s="14"/>
    </row>
    <row r="359" spans="1:14" ht="16.5" customHeight="1" x14ac:dyDescent="0.55000000000000004">
      <c r="A359" s="14"/>
      <c r="B359" s="14"/>
      <c r="C359" s="14"/>
      <c r="D359" s="14"/>
      <c r="E359" s="14"/>
      <c r="F359" s="15"/>
      <c r="G359" s="14"/>
      <c r="H359" s="17" t="str">
        <f t="shared" si="16"/>
        <v/>
      </c>
      <c r="I359" s="18" t="str">
        <f t="shared" si="15"/>
        <v/>
      </c>
      <c r="J359" s="18" t="str">
        <f>IF(COUNTA(F359:G359)=2,F359&amp;" "&amp;IF(G359&gt;DATE(YEAR(starting_date)-18,1,1),"U18",IF(G359&gt;DATE(YEAR(starting_date)-40,MONTH(starting_date),DAY(starting_date)),"Senior",IF(G359&gt;DATE(YEAR(starting_date)-50,MONTH(starting_date),DAY(starting_date)),"Masters 40+",IF(G359&gt;DATE(YEAR(starting_date)-60,MONTH(starting_date),DAY(starting_date)),"Masters 50+","Masters 60+")))),"")</f>
        <v/>
      </c>
      <c r="K359" s="18" t="str">
        <f t="shared" si="17"/>
        <v>UNKNOWN</v>
      </c>
      <c r="L359" s="18"/>
      <c r="M359" s="14"/>
      <c r="N359" s="14"/>
    </row>
    <row r="360" spans="1:14" ht="16.5" customHeight="1" x14ac:dyDescent="0.55000000000000004">
      <c r="A360" s="14"/>
      <c r="B360" s="14"/>
      <c r="C360" s="14"/>
      <c r="D360" s="14"/>
      <c r="E360" s="14"/>
      <c r="F360" s="15"/>
      <c r="G360" s="14"/>
      <c r="H360" s="17" t="str">
        <f t="shared" si="16"/>
        <v/>
      </c>
      <c r="I360" s="18" t="str">
        <f t="shared" si="15"/>
        <v/>
      </c>
      <c r="J360" s="18" t="str">
        <f>IF(COUNTA(F360:G360)=2,F360&amp;" "&amp;IF(G360&gt;DATE(YEAR(starting_date)-18,1,1),"U18",IF(G360&gt;DATE(YEAR(starting_date)-40,MONTH(starting_date),DAY(starting_date)),"Senior",IF(G360&gt;DATE(YEAR(starting_date)-50,MONTH(starting_date),DAY(starting_date)),"Masters 40+",IF(G360&gt;DATE(YEAR(starting_date)-60,MONTH(starting_date),DAY(starting_date)),"Masters 50+","Masters 60+")))),"")</f>
        <v/>
      </c>
      <c r="K360" s="18" t="str">
        <f t="shared" si="17"/>
        <v>UNKNOWN</v>
      </c>
      <c r="L360" s="18"/>
      <c r="M360" s="14"/>
      <c r="N360" s="14"/>
    </row>
    <row r="361" spans="1:14" ht="16.5" customHeight="1" x14ac:dyDescent="0.55000000000000004">
      <c r="A361" s="14"/>
      <c r="B361" s="14"/>
      <c r="C361" s="14"/>
      <c r="D361" s="14"/>
      <c r="E361" s="14"/>
      <c r="F361" s="15"/>
      <c r="G361" s="16"/>
      <c r="H361" s="17" t="str">
        <f t="shared" si="16"/>
        <v/>
      </c>
      <c r="I361" s="18" t="str">
        <f t="shared" si="15"/>
        <v/>
      </c>
      <c r="J361" s="18" t="str">
        <f>IF(COUNTA(F361:G361)=2,F361&amp;" "&amp;IF(G361&gt;DATE(YEAR(starting_date)-18,1,1),"U18",IF(G361&gt;DATE(YEAR(starting_date)-40,MONTH(starting_date),DAY(starting_date)),"Senior",IF(G361&gt;DATE(YEAR(starting_date)-50,MONTH(starting_date),DAY(starting_date)),"Masters 40+",IF(G361&gt;DATE(YEAR(starting_date)-60,MONTH(starting_date),DAY(starting_date)),"Masters 50+","Masters 60+")))),"")</f>
        <v/>
      </c>
      <c r="K361" s="18" t="str">
        <f t="shared" si="17"/>
        <v>UNKNOWN</v>
      </c>
      <c r="L361" s="18"/>
      <c r="M361" s="14"/>
      <c r="N361" s="14"/>
    </row>
    <row r="362" spans="1:14" ht="16.5" customHeight="1" x14ac:dyDescent="0.55000000000000004">
      <c r="A362" s="14"/>
      <c r="B362" s="14"/>
      <c r="C362" s="14"/>
      <c r="D362" s="14"/>
      <c r="E362" s="14"/>
      <c r="F362" s="15"/>
      <c r="G362" s="14"/>
      <c r="H362" s="17" t="str">
        <f t="shared" si="16"/>
        <v/>
      </c>
      <c r="I362" s="18" t="str">
        <f t="shared" si="15"/>
        <v/>
      </c>
      <c r="J362" s="18" t="str">
        <f>IF(COUNTA(F362:G362)=2,F362&amp;" "&amp;IF(G362&gt;DATE(YEAR(starting_date)-18,1,1),"U18",IF(G362&gt;DATE(YEAR(starting_date)-40,MONTH(starting_date),DAY(starting_date)),"Senior",IF(G362&gt;DATE(YEAR(starting_date)-50,MONTH(starting_date),DAY(starting_date)),"Masters 40+",IF(G362&gt;DATE(YEAR(starting_date)-60,MONTH(starting_date),DAY(starting_date)),"Masters 50+","Masters 60+")))),"")</f>
        <v/>
      </c>
      <c r="K362" s="18" t="str">
        <f t="shared" si="17"/>
        <v>UNKNOWN</v>
      </c>
      <c r="L362" s="18"/>
      <c r="M362" s="14"/>
      <c r="N362" s="14"/>
    </row>
    <row r="363" spans="1:14" ht="16.5" customHeight="1" x14ac:dyDescent="0.55000000000000004">
      <c r="A363" s="14"/>
      <c r="B363" s="14"/>
      <c r="C363" s="14"/>
      <c r="D363" s="14"/>
      <c r="E363" s="14"/>
      <c r="F363" s="15"/>
      <c r="G363" s="14"/>
      <c r="H363" s="17" t="str">
        <f t="shared" si="16"/>
        <v/>
      </c>
      <c r="I363" s="18" t="str">
        <f t="shared" si="15"/>
        <v/>
      </c>
      <c r="J363" s="18" t="str">
        <f>IF(COUNTA(F363:G363)=2,F363&amp;" "&amp;IF(G363&gt;DATE(YEAR(starting_date)-18,1,1),"U18",IF(G363&gt;DATE(YEAR(starting_date)-40,MONTH(starting_date),DAY(starting_date)),"Senior",IF(G363&gt;DATE(YEAR(starting_date)-50,MONTH(starting_date),DAY(starting_date)),"Masters 40+",IF(G363&gt;DATE(YEAR(starting_date)-60,MONTH(starting_date),DAY(starting_date)),"Masters 50+","Masters 60+")))),"")</f>
        <v/>
      </c>
      <c r="K363" s="18" t="str">
        <f t="shared" si="17"/>
        <v>UNKNOWN</v>
      </c>
      <c r="L363" s="18"/>
      <c r="M363" s="14"/>
      <c r="N363" s="14"/>
    </row>
    <row r="364" spans="1:14" ht="16.5" customHeight="1" x14ac:dyDescent="0.55000000000000004">
      <c r="A364" s="14"/>
      <c r="B364" s="14"/>
      <c r="C364" s="14"/>
      <c r="D364" s="14"/>
      <c r="E364" s="14"/>
      <c r="F364" s="15"/>
      <c r="G364" s="14"/>
      <c r="H364" s="17" t="str">
        <f t="shared" si="16"/>
        <v/>
      </c>
      <c r="I364" s="18" t="str">
        <f t="shared" si="15"/>
        <v/>
      </c>
      <c r="J364" s="18" t="str">
        <f>IF(COUNTA(F364:G364)=2,F364&amp;" "&amp;IF(G364&gt;DATE(YEAR(starting_date)-18,1,1),"U18",IF(G364&gt;DATE(YEAR(starting_date)-40,MONTH(starting_date),DAY(starting_date)),"Senior",IF(G364&gt;DATE(YEAR(starting_date)-50,MONTH(starting_date),DAY(starting_date)),"Masters 40+",IF(G364&gt;DATE(YEAR(starting_date)-60,MONTH(starting_date),DAY(starting_date)),"Masters 50+","Masters 60+")))),"")</f>
        <v/>
      </c>
      <c r="K364" s="18" t="str">
        <f t="shared" si="17"/>
        <v>UNKNOWN</v>
      </c>
      <c r="L364" s="18"/>
      <c r="M364" s="14"/>
      <c r="N364" s="14"/>
    </row>
    <row r="365" spans="1:14" ht="16.5" customHeight="1" x14ac:dyDescent="0.55000000000000004">
      <c r="A365" s="14"/>
      <c r="B365" s="14"/>
      <c r="C365" s="14"/>
      <c r="D365" s="14"/>
      <c r="E365" s="14"/>
      <c r="F365" s="15"/>
      <c r="G365" s="14"/>
      <c r="H365" s="17" t="str">
        <f t="shared" si="16"/>
        <v/>
      </c>
      <c r="I365" s="18" t="str">
        <f t="shared" si="15"/>
        <v/>
      </c>
      <c r="J365" s="18" t="str">
        <f>IF(COUNTA(F365:G365)=2,F365&amp;" "&amp;IF(G365&gt;DATE(YEAR(starting_date)-18,1,1),"U18",IF(G365&gt;DATE(YEAR(starting_date)-40,MONTH(starting_date),DAY(starting_date)),"Senior",IF(G365&gt;DATE(YEAR(starting_date)-50,MONTH(starting_date),DAY(starting_date)),"Masters 40+",IF(G365&gt;DATE(YEAR(starting_date)-60,MONTH(starting_date),DAY(starting_date)),"Masters 50+","Masters 60+")))),"")</f>
        <v/>
      </c>
      <c r="K365" s="18" t="str">
        <f t="shared" si="17"/>
        <v>UNKNOWN</v>
      </c>
      <c r="L365" s="18"/>
      <c r="M365" s="14"/>
      <c r="N365" s="14"/>
    </row>
    <row r="366" spans="1:14" ht="16.5" customHeight="1" x14ac:dyDescent="0.55000000000000004">
      <c r="A366" s="14"/>
      <c r="B366" s="14"/>
      <c r="C366" s="14"/>
      <c r="D366" s="14"/>
      <c r="E366" s="14"/>
      <c r="F366" s="15"/>
      <c r="G366" s="14"/>
      <c r="H366" s="17" t="str">
        <f t="shared" si="16"/>
        <v/>
      </c>
      <c r="I366" s="18" t="str">
        <f t="shared" si="15"/>
        <v/>
      </c>
      <c r="J366" s="18" t="str">
        <f>IF(COUNTA(F366:G366)=2,F366&amp;" "&amp;IF(G366&gt;DATE(YEAR(starting_date)-18,1,1),"U18",IF(G366&gt;DATE(YEAR(starting_date)-40,MONTH(starting_date),DAY(starting_date)),"Senior",IF(G366&gt;DATE(YEAR(starting_date)-50,MONTH(starting_date),DAY(starting_date)),"Masters 40+",IF(G366&gt;DATE(YEAR(starting_date)-60,MONTH(starting_date),DAY(starting_date)),"Masters 50+","Masters 60+")))),"")</f>
        <v/>
      </c>
      <c r="K366" s="18" t="str">
        <f t="shared" si="17"/>
        <v>UNKNOWN</v>
      </c>
      <c r="L366" s="18"/>
      <c r="M366" s="14"/>
      <c r="N366" s="14"/>
    </row>
    <row r="367" spans="1:14" ht="16.5" customHeight="1" x14ac:dyDescent="0.55000000000000004">
      <c r="A367" s="14"/>
      <c r="B367" s="14"/>
      <c r="C367" s="14"/>
      <c r="D367" s="14"/>
      <c r="E367" s="14"/>
      <c r="F367" s="15"/>
      <c r="G367" s="14"/>
      <c r="H367" s="17" t="str">
        <f t="shared" si="16"/>
        <v/>
      </c>
      <c r="I367" s="18" t="str">
        <f t="shared" si="15"/>
        <v/>
      </c>
      <c r="J367" s="18" t="str">
        <f>IF(COUNTA(F367:G367)=2,F367&amp;" "&amp;IF(G367&gt;DATE(YEAR(starting_date)-18,1,1),"U18",IF(G367&gt;DATE(YEAR(starting_date)-40,MONTH(starting_date),DAY(starting_date)),"Senior",IF(G367&gt;DATE(YEAR(starting_date)-50,MONTH(starting_date),DAY(starting_date)),"Masters 40+",IF(G367&gt;DATE(YEAR(starting_date)-60,MONTH(starting_date),DAY(starting_date)),"Masters 50+","Masters 60+")))),"")</f>
        <v/>
      </c>
      <c r="K367" s="18" t="str">
        <f t="shared" si="17"/>
        <v>UNKNOWN</v>
      </c>
      <c r="L367" s="18"/>
      <c r="M367" s="14"/>
      <c r="N367" s="14"/>
    </row>
    <row r="368" spans="1:14" ht="16.5" customHeight="1" x14ac:dyDescent="0.55000000000000004">
      <c r="A368" s="14"/>
      <c r="B368" s="14"/>
      <c r="C368" s="14"/>
      <c r="D368" s="14"/>
      <c r="E368" s="14"/>
      <c r="F368" s="15"/>
      <c r="G368" s="14"/>
      <c r="H368" s="17" t="str">
        <f t="shared" si="16"/>
        <v/>
      </c>
      <c r="I368" s="18" t="str">
        <f t="shared" si="15"/>
        <v/>
      </c>
      <c r="J368" s="18" t="str">
        <f>IF(COUNTA(F368:G368)=2,F368&amp;" "&amp;IF(G368&gt;DATE(YEAR(starting_date)-18,1,1),"U18",IF(G368&gt;DATE(YEAR(starting_date)-40,MONTH(starting_date),DAY(starting_date)),"Senior",IF(G368&gt;DATE(YEAR(starting_date)-50,MONTH(starting_date),DAY(starting_date)),"Masters 40+",IF(G368&gt;DATE(YEAR(starting_date)-60,MONTH(starting_date),DAY(starting_date)),"Masters 50+","Masters 60+")))),"")</f>
        <v/>
      </c>
      <c r="K368" s="18" t="str">
        <f t="shared" si="17"/>
        <v>UNKNOWN</v>
      </c>
      <c r="L368" s="18"/>
      <c r="M368" s="14"/>
      <c r="N368" s="14"/>
    </row>
    <row r="369" spans="1:14" ht="16.5" customHeight="1" x14ac:dyDescent="0.55000000000000004">
      <c r="A369" s="14"/>
      <c r="B369" s="14"/>
      <c r="C369" s="14"/>
      <c r="D369" s="14"/>
      <c r="E369" s="14"/>
      <c r="F369" s="15"/>
      <c r="G369" s="14"/>
      <c r="H369" s="17" t="str">
        <f t="shared" si="16"/>
        <v/>
      </c>
      <c r="I369" s="18" t="str">
        <f t="shared" si="15"/>
        <v/>
      </c>
      <c r="J369" s="18" t="str">
        <f>IF(COUNTA(F369:G369)=2,F369&amp;" "&amp;IF(G369&gt;DATE(YEAR(starting_date)-18,1,1),"U18",IF(G369&gt;DATE(YEAR(starting_date)-40,MONTH(starting_date),DAY(starting_date)),"Senior",IF(G369&gt;DATE(YEAR(starting_date)-50,MONTH(starting_date),DAY(starting_date)),"Masters 40+",IF(G369&gt;DATE(YEAR(starting_date)-60,MONTH(starting_date),DAY(starting_date)),"Masters 50+","Masters 60+")))),"")</f>
        <v/>
      </c>
      <c r="K369" s="18" t="str">
        <f t="shared" si="17"/>
        <v>UNKNOWN</v>
      </c>
      <c r="L369" s="18"/>
      <c r="M369" s="14"/>
      <c r="N369" s="14"/>
    </row>
    <row r="370" spans="1:14" ht="16.5" customHeight="1" x14ac:dyDescent="0.55000000000000004">
      <c r="A370" s="14"/>
      <c r="B370" s="14"/>
      <c r="C370" s="14"/>
      <c r="D370" s="14"/>
      <c r="E370" s="14"/>
      <c r="F370" s="15"/>
      <c r="G370" s="14"/>
      <c r="H370" s="17" t="str">
        <f t="shared" si="16"/>
        <v/>
      </c>
      <c r="I370" s="18" t="str">
        <f t="shared" si="15"/>
        <v/>
      </c>
      <c r="J370" s="18" t="str">
        <f>IF(COUNTA(F370:G370)=2,F370&amp;" "&amp;IF(G370&gt;DATE(YEAR(starting_date)-18,1,1),"U18",IF(G370&gt;DATE(YEAR(starting_date)-40,MONTH(starting_date),DAY(starting_date)),"Senior",IF(G370&gt;DATE(YEAR(starting_date)-50,MONTH(starting_date),DAY(starting_date)),"Masters 40+",IF(G370&gt;DATE(YEAR(starting_date)-60,MONTH(starting_date),DAY(starting_date)),"Masters 50+","Masters 60+")))),"")</f>
        <v/>
      </c>
      <c r="K370" s="18" t="str">
        <f t="shared" si="17"/>
        <v>UNKNOWN</v>
      </c>
      <c r="L370" s="18"/>
      <c r="M370" s="14"/>
      <c r="N370" s="14"/>
    </row>
    <row r="371" spans="1:14" ht="16.5" customHeight="1" x14ac:dyDescent="0.55000000000000004">
      <c r="A371" s="14"/>
      <c r="B371" s="14"/>
      <c r="C371" s="14"/>
      <c r="D371" s="14"/>
      <c r="E371" s="14"/>
      <c r="F371" s="15"/>
      <c r="G371" s="14"/>
      <c r="H371" s="17" t="str">
        <f t="shared" si="16"/>
        <v/>
      </c>
      <c r="I371" s="18" t="str">
        <f t="shared" si="15"/>
        <v/>
      </c>
      <c r="J371" s="18" t="str">
        <f>IF(COUNTA(F371:G371)=2,F371&amp;" "&amp;IF(G371&gt;DATE(YEAR(starting_date)-18,1,1),"U18",IF(G371&gt;DATE(YEAR(starting_date)-40,MONTH(starting_date),DAY(starting_date)),"Senior",IF(G371&gt;DATE(YEAR(starting_date)-50,MONTH(starting_date),DAY(starting_date)),"Masters 40+",IF(G371&gt;DATE(YEAR(starting_date)-60,MONTH(starting_date),DAY(starting_date)),"Masters 50+","Masters 60+")))),"")</f>
        <v/>
      </c>
      <c r="K371" s="18" t="str">
        <f t="shared" si="17"/>
        <v>UNKNOWN</v>
      </c>
      <c r="L371" s="18"/>
      <c r="M371" s="14"/>
      <c r="N371" s="14"/>
    </row>
    <row r="372" spans="1:14" ht="16.5" customHeight="1" x14ac:dyDescent="0.55000000000000004">
      <c r="A372" s="14"/>
      <c r="B372" s="14"/>
      <c r="C372" s="14"/>
      <c r="D372" s="14"/>
      <c r="E372" s="14"/>
      <c r="F372" s="15"/>
      <c r="G372" s="14"/>
      <c r="H372" s="17" t="str">
        <f t="shared" si="16"/>
        <v/>
      </c>
      <c r="I372" s="18" t="str">
        <f t="shared" si="15"/>
        <v/>
      </c>
      <c r="J372" s="18" t="str">
        <f>IF(COUNTA(F372:G372)=2,F372&amp;" "&amp;IF(G372&gt;DATE(YEAR(starting_date)-18,1,1),"U18",IF(G372&gt;DATE(YEAR(starting_date)-40,MONTH(starting_date),DAY(starting_date)),"Senior",IF(G372&gt;DATE(YEAR(starting_date)-50,MONTH(starting_date),DAY(starting_date)),"Masters 40+",IF(G372&gt;DATE(YEAR(starting_date)-60,MONTH(starting_date),DAY(starting_date)),"Masters 50+","Masters 60+")))),"")</f>
        <v/>
      </c>
      <c r="K372" s="18" t="str">
        <f t="shared" si="17"/>
        <v>UNKNOWN</v>
      </c>
      <c r="L372" s="18"/>
      <c r="M372" s="14"/>
      <c r="N372" s="14"/>
    </row>
    <row r="373" spans="1:14" ht="16.5" customHeight="1" x14ac:dyDescent="0.55000000000000004">
      <c r="A373" s="14"/>
      <c r="B373" s="14"/>
      <c r="C373" s="14"/>
      <c r="D373" s="14"/>
      <c r="E373" s="14"/>
      <c r="F373" s="15"/>
      <c r="G373" s="14"/>
      <c r="H373" s="17" t="str">
        <f t="shared" si="16"/>
        <v/>
      </c>
      <c r="I373" s="18" t="str">
        <f t="shared" si="15"/>
        <v/>
      </c>
      <c r="J373" s="18" t="str">
        <f>IF(COUNTA(F373:G373)=2,F373&amp;" "&amp;IF(G373&gt;DATE(YEAR(starting_date)-18,1,1),"U18",IF(G373&gt;DATE(YEAR(starting_date)-40,MONTH(starting_date),DAY(starting_date)),"Senior",IF(G373&gt;DATE(YEAR(starting_date)-50,MONTH(starting_date),DAY(starting_date)),"Masters 40+",IF(G373&gt;DATE(YEAR(starting_date)-60,MONTH(starting_date),DAY(starting_date)),"Masters 50+","Masters 60+")))),"")</f>
        <v/>
      </c>
      <c r="K373" s="18" t="str">
        <f t="shared" si="17"/>
        <v>UNKNOWN</v>
      </c>
      <c r="L373" s="18"/>
      <c r="M373" s="14"/>
      <c r="N373" s="14"/>
    </row>
    <row r="374" spans="1:14" ht="16.5" customHeight="1" x14ac:dyDescent="0.55000000000000004">
      <c r="A374" s="14"/>
      <c r="B374" s="14"/>
      <c r="C374" s="14"/>
      <c r="D374" s="14"/>
      <c r="E374" s="14"/>
      <c r="F374" s="15"/>
      <c r="G374" s="14"/>
      <c r="H374" s="17" t="str">
        <f t="shared" si="16"/>
        <v/>
      </c>
      <c r="I374" s="18" t="str">
        <f t="shared" si="15"/>
        <v/>
      </c>
      <c r="J374" s="18" t="str">
        <f>IF(COUNTA(F374:G374)=2,F374&amp;" "&amp;IF(G374&gt;DATE(YEAR(starting_date)-18,1,1),"U18",IF(G374&gt;DATE(YEAR(starting_date)-40,MONTH(starting_date),DAY(starting_date)),"Senior",IF(G374&gt;DATE(YEAR(starting_date)-50,MONTH(starting_date),DAY(starting_date)),"Masters 40+",IF(G374&gt;DATE(YEAR(starting_date)-60,MONTH(starting_date),DAY(starting_date)),"Masters 50+","Masters 60+")))),"")</f>
        <v/>
      </c>
      <c r="K374" s="18" t="str">
        <f t="shared" si="17"/>
        <v>UNKNOWN</v>
      </c>
      <c r="L374" s="18"/>
      <c r="M374" s="14"/>
      <c r="N374" s="14"/>
    </row>
    <row r="375" spans="1:14" ht="16.5" customHeight="1" x14ac:dyDescent="0.55000000000000004">
      <c r="A375" s="14"/>
      <c r="B375" s="14"/>
      <c r="C375" s="14"/>
      <c r="D375" s="14"/>
      <c r="E375" s="14"/>
      <c r="F375" s="15"/>
      <c r="G375" s="14"/>
      <c r="H375" s="17" t="str">
        <f t="shared" si="16"/>
        <v/>
      </c>
      <c r="I375" s="18" t="str">
        <f t="shared" si="15"/>
        <v/>
      </c>
      <c r="J375" s="18" t="str">
        <f>IF(COUNTA(F375:G375)=2,F375&amp;" "&amp;IF(G375&gt;DATE(YEAR(starting_date)-18,1,1),"U18",IF(G375&gt;DATE(YEAR(starting_date)-40,MONTH(starting_date),DAY(starting_date)),"Senior",IF(G375&gt;DATE(YEAR(starting_date)-50,MONTH(starting_date),DAY(starting_date)),"Masters 40+",IF(G375&gt;DATE(YEAR(starting_date)-60,MONTH(starting_date),DAY(starting_date)),"Masters 50+","Masters 60+")))),"")</f>
        <v/>
      </c>
      <c r="K375" s="18" t="str">
        <f t="shared" si="17"/>
        <v>UNKNOWN</v>
      </c>
      <c r="L375" s="18"/>
      <c r="M375" s="14"/>
      <c r="N375" s="14"/>
    </row>
    <row r="376" spans="1:14" ht="16.5" customHeight="1" x14ac:dyDescent="0.55000000000000004">
      <c r="A376" s="14"/>
      <c r="B376" s="14"/>
      <c r="C376" s="14"/>
      <c r="D376" s="14"/>
      <c r="E376" s="14"/>
      <c r="F376" s="15"/>
      <c r="G376" s="14"/>
      <c r="H376" s="17" t="str">
        <f t="shared" si="16"/>
        <v/>
      </c>
      <c r="I376" s="18" t="str">
        <f t="shared" si="15"/>
        <v/>
      </c>
      <c r="J376" s="18" t="str">
        <f>IF(COUNTA(F376:G376)=2,F376&amp;" "&amp;IF(G376&gt;DATE(YEAR(starting_date)-18,1,1),"U18",IF(G376&gt;DATE(YEAR(starting_date)-40,MONTH(starting_date),DAY(starting_date)),"Senior",IF(G376&gt;DATE(YEAR(starting_date)-50,MONTH(starting_date),DAY(starting_date)),"Masters 40+",IF(G376&gt;DATE(YEAR(starting_date)-60,MONTH(starting_date),DAY(starting_date)),"Masters 50+","Masters 60+")))),"")</f>
        <v/>
      </c>
      <c r="K376" s="18" t="str">
        <f t="shared" si="17"/>
        <v>UNKNOWN</v>
      </c>
      <c r="L376" s="18"/>
      <c r="M376" s="14"/>
      <c r="N376" s="14"/>
    </row>
  </sheetData>
  <sheetProtection formatCells="0" formatRows="0" insertRows="0" deleteRows="0" sort="0"/>
  <protectedRanges>
    <protectedRange sqref="J1:J376" name="Range2"/>
    <protectedRange sqref="H1:L1048576" name="age and class"/>
  </protectedRanges>
  <autoFilter ref="A1:N2" xr:uid="{00000000-0001-0000-0000-000000000000}"/>
  <dataValidations count="7">
    <dataValidation type="list" allowBlank="1" showInputMessage="1" showErrorMessage="1" sqref="C2:C376" xr:uid="{ACEC38B4-3725-4928-B09A-F3D88AD03220}">
      <formula1>"ATHLETE,Leader/Chef/Líder,Relay/Relais/Relevo,Coach/Entraîneur/Entrenador"</formula1>
    </dataValidation>
    <dataValidation type="date" allowBlank="1" showInputMessage="1" showErrorMessage="1" promptTitle="Athlete birthdate" prompt="Example: 1.1.1980 or 31.12.2001 _x000a__x000a_For Relay, use 1.1.2000_x000a_Pour l'équipe de relais, utilisez 1.1.2000." sqref="G2:G376" xr:uid="{328666E2-88AC-413D-B620-0FED9B5929D6}">
      <formula1>DATE(1925,1,1)</formula1>
      <formula2>DATE(2009,12,31)</formula2>
    </dataValidation>
    <dataValidation type="list" allowBlank="1" showInputMessage="1" showErrorMessage="1" promptTitle="Event" prompt="Select one event per row_x000a_Sélectionner un événement par ligne_x000a_Seleccione un evento por fila" sqref="M2:M376" xr:uid="{7AEFB570-DCAE-4F8B-8F6F-B31318F1F248}">
      <formula1>events</formula1>
    </dataValidation>
    <dataValidation allowBlank="1" showInputMessage="1" showErrorMessage="1" promptTitle="First name/Prénom/Primer nombre" prompt="First name_x000a_Prénom_x000a_Primer nombre" sqref="D2:D376" xr:uid="{7FDD1439-9E8F-4962-86A4-C2CB655024CD}"/>
    <dataValidation allowBlank="1" showInputMessage="1" showErrorMessage="1" promptTitle="Surname/Nom de famille/Apellido" prompt="Surname/Nom de famille/Apellido" sqref="E2:E376" xr:uid="{99AA9584-C33B-4AE8-8283-A93BD73F7B20}"/>
    <dataValidation type="list" allowBlank="1" showInputMessage="1" showErrorMessage="1" promptTitle="One event per athlete per row" prompt="Fill in gender and date of birth first!_x000a_Remplissez d'abord le sexe et la date de naissance!_x000a_Complete primero el género y la fecha de nacimiento!_x000a_" sqref="L2:L376" xr:uid="{7EF9B278-2E01-42BD-A4E4-13E46D3BEA7E}">
      <formula1>INDIRECT(K2)</formula1>
    </dataValidation>
    <dataValidation allowBlank="1" showInputMessage="1" showErrorMessage="1" promptTitle="DO NOT EDIT!" prompt="please don't edit!_x000a_s'il vous plaît ne pas éditer!_x000a_Por favor no edites!" sqref="J2:J376" xr:uid="{F733B4AD-D252-4F7C-BAED-1BA7F1BDF79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Gender" prompt="men / women _x000a_hommes / femmes_x000a_hombres / mujeres" xr:uid="{FE7F47B0-9ECD-49BB-A251-552CE773ADF7}">
          <x14:formula1>
            <xm:f>Sheet1!$U$3:$U$4</xm:f>
          </x14:formula1>
          <xm:sqref>F2:F376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8A861-8BD9-4CB2-9245-C44ED8D54D60}">
  <dimension ref="A2:U28"/>
  <sheetViews>
    <sheetView workbookViewId="0">
      <selection activeCell="A2" sqref="A2:K25"/>
    </sheetView>
  </sheetViews>
  <sheetFormatPr defaultRowHeight="14.4" x14ac:dyDescent="0.55000000000000004"/>
  <cols>
    <col min="1" max="1" width="17.578125" bestFit="1" customWidth="1"/>
    <col min="3" max="3" width="10.20703125" bestFit="1" customWidth="1"/>
    <col min="7" max="7" width="10.734375" bestFit="1" customWidth="1"/>
    <col min="8" max="8" width="13.1015625" bestFit="1" customWidth="1"/>
    <col min="9" max="11" width="10.47265625" bestFit="1" customWidth="1"/>
    <col min="14" max="14" width="11.7890625" bestFit="1" customWidth="1"/>
    <col min="16" max="16" width="13.62890625" bestFit="1" customWidth="1"/>
  </cols>
  <sheetData>
    <row r="2" spans="1:21" ht="46.5" x14ac:dyDescent="0.55000000000000004">
      <c r="A2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O2" t="s">
        <v>34</v>
      </c>
      <c r="S2" s="1" t="s">
        <v>24</v>
      </c>
      <c r="U2" t="s">
        <v>19</v>
      </c>
    </row>
    <row r="3" spans="1:21" x14ac:dyDescent="0.55000000000000004">
      <c r="A3" t="s">
        <v>13</v>
      </c>
      <c r="B3" t="s">
        <v>45</v>
      </c>
      <c r="C3" t="s">
        <v>45</v>
      </c>
      <c r="D3" t="s">
        <v>45</v>
      </c>
      <c r="E3" t="s">
        <v>45</v>
      </c>
      <c r="F3" t="s">
        <v>45</v>
      </c>
      <c r="G3" t="s">
        <v>45</v>
      </c>
      <c r="H3" t="s">
        <v>45</v>
      </c>
      <c r="I3" t="s">
        <v>45</v>
      </c>
      <c r="J3" t="s">
        <v>45</v>
      </c>
      <c r="K3" t="s">
        <v>45</v>
      </c>
      <c r="O3">
        <f t="shared" ref="O3:O25" si="0">COUNTA(B3:K3)</f>
        <v>10</v>
      </c>
      <c r="S3" s="2">
        <v>45812</v>
      </c>
      <c r="U3" t="s">
        <v>20</v>
      </c>
    </row>
    <row r="4" spans="1:21" x14ac:dyDescent="0.55000000000000004">
      <c r="A4" t="s">
        <v>14</v>
      </c>
      <c r="B4" t="s">
        <v>45</v>
      </c>
      <c r="C4" t="s">
        <v>45</v>
      </c>
      <c r="G4" t="s">
        <v>45</v>
      </c>
      <c r="H4" t="s">
        <v>45</v>
      </c>
      <c r="O4">
        <f t="shared" si="0"/>
        <v>4</v>
      </c>
      <c r="U4" t="s">
        <v>21</v>
      </c>
    </row>
    <row r="5" spans="1:21" x14ac:dyDescent="0.55000000000000004">
      <c r="A5" t="s">
        <v>27</v>
      </c>
      <c r="B5" t="s">
        <v>45</v>
      </c>
      <c r="C5" t="s">
        <v>45</v>
      </c>
      <c r="G5" t="s">
        <v>45</v>
      </c>
      <c r="H5" t="s">
        <v>45</v>
      </c>
      <c r="O5">
        <f t="shared" si="0"/>
        <v>4</v>
      </c>
    </row>
    <row r="6" spans="1:21" x14ac:dyDescent="0.55000000000000004">
      <c r="A6" t="s">
        <v>15</v>
      </c>
      <c r="B6" t="s">
        <v>45</v>
      </c>
      <c r="C6" t="s">
        <v>45</v>
      </c>
      <c r="D6" t="s">
        <v>45</v>
      </c>
      <c r="E6" t="s">
        <v>45</v>
      </c>
      <c r="F6" t="s">
        <v>45</v>
      </c>
      <c r="G6" t="s">
        <v>45</v>
      </c>
      <c r="H6" t="s">
        <v>45</v>
      </c>
      <c r="I6" t="s">
        <v>45</v>
      </c>
      <c r="J6" t="s">
        <v>45</v>
      </c>
      <c r="K6" t="s">
        <v>45</v>
      </c>
      <c r="O6">
        <f t="shared" si="0"/>
        <v>10</v>
      </c>
    </row>
    <row r="7" spans="1:21" x14ac:dyDescent="0.55000000000000004">
      <c r="A7" t="s">
        <v>16</v>
      </c>
      <c r="B7" t="s">
        <v>45</v>
      </c>
      <c r="C7" t="s">
        <v>45</v>
      </c>
      <c r="D7" t="s">
        <v>45</v>
      </c>
      <c r="E7" t="s">
        <v>45</v>
      </c>
      <c r="F7" t="s">
        <v>45</v>
      </c>
      <c r="G7" t="s">
        <v>45</v>
      </c>
      <c r="H7" t="s">
        <v>45</v>
      </c>
      <c r="I7" t="s">
        <v>45</v>
      </c>
      <c r="J7" t="s">
        <v>45</v>
      </c>
      <c r="K7" t="s">
        <v>45</v>
      </c>
      <c r="O7">
        <f t="shared" si="0"/>
        <v>10</v>
      </c>
    </row>
    <row r="8" spans="1:21" x14ac:dyDescent="0.55000000000000004">
      <c r="A8" t="s">
        <v>17</v>
      </c>
      <c r="C8" t="s">
        <v>45</v>
      </c>
      <c r="D8" t="s">
        <v>45</v>
      </c>
      <c r="E8" t="s">
        <v>45</v>
      </c>
      <c r="F8" t="s">
        <v>45</v>
      </c>
      <c r="H8" t="s">
        <v>45</v>
      </c>
      <c r="I8" t="s">
        <v>45</v>
      </c>
      <c r="J8" t="s">
        <v>45</v>
      </c>
      <c r="K8" t="s">
        <v>45</v>
      </c>
      <c r="O8">
        <f t="shared" si="0"/>
        <v>8</v>
      </c>
    </row>
    <row r="9" spans="1:21" x14ac:dyDescent="0.55000000000000004">
      <c r="A9" t="s">
        <v>18</v>
      </c>
      <c r="C9" t="s">
        <v>45</v>
      </c>
      <c r="D9" t="s">
        <v>45</v>
      </c>
      <c r="E9" t="s">
        <v>45</v>
      </c>
      <c r="F9" t="s">
        <v>45</v>
      </c>
      <c r="H9" t="s">
        <v>45</v>
      </c>
      <c r="I9" t="s">
        <v>45</v>
      </c>
      <c r="J9" t="s">
        <v>45</v>
      </c>
      <c r="K9" t="s">
        <v>45</v>
      </c>
      <c r="O9">
        <f t="shared" si="0"/>
        <v>8</v>
      </c>
    </row>
    <row r="10" spans="1:21" x14ac:dyDescent="0.55000000000000004">
      <c r="A10" t="s">
        <v>28</v>
      </c>
      <c r="H10" t="s">
        <v>45</v>
      </c>
      <c r="O10">
        <f t="shared" si="0"/>
        <v>1</v>
      </c>
    </row>
    <row r="11" spans="1:21" x14ac:dyDescent="0.55000000000000004">
      <c r="A11" t="s">
        <v>29</v>
      </c>
      <c r="C11" t="s">
        <v>45</v>
      </c>
      <c r="O11">
        <f t="shared" si="0"/>
        <v>1</v>
      </c>
    </row>
    <row r="12" spans="1:21" x14ac:dyDescent="0.55000000000000004">
      <c r="A12" t="s">
        <v>30</v>
      </c>
      <c r="C12" t="s">
        <v>45</v>
      </c>
      <c r="H12" t="s">
        <v>45</v>
      </c>
      <c r="O12">
        <f t="shared" si="0"/>
        <v>2</v>
      </c>
    </row>
    <row r="13" spans="1:21" x14ac:dyDescent="0.55000000000000004">
      <c r="A13" t="s">
        <v>7</v>
      </c>
      <c r="B13" t="s">
        <v>45</v>
      </c>
      <c r="C13" t="s">
        <v>45</v>
      </c>
      <c r="D13" t="s">
        <v>45</v>
      </c>
      <c r="E13" t="s">
        <v>45</v>
      </c>
      <c r="F13" t="s">
        <v>45</v>
      </c>
      <c r="G13" t="s">
        <v>45</v>
      </c>
      <c r="H13" t="s">
        <v>45</v>
      </c>
      <c r="I13" t="s">
        <v>45</v>
      </c>
      <c r="J13" t="s">
        <v>45</v>
      </c>
      <c r="K13" t="s">
        <v>45</v>
      </c>
      <c r="O13">
        <f t="shared" si="0"/>
        <v>10</v>
      </c>
    </row>
    <row r="14" spans="1:21" x14ac:dyDescent="0.55000000000000004">
      <c r="A14" t="s">
        <v>9</v>
      </c>
      <c r="B14" t="s">
        <v>45</v>
      </c>
      <c r="C14" t="s">
        <v>45</v>
      </c>
      <c r="D14" t="s">
        <v>45</v>
      </c>
      <c r="E14" t="s">
        <v>45</v>
      </c>
      <c r="F14" t="s">
        <v>45</v>
      </c>
      <c r="G14" t="s">
        <v>45</v>
      </c>
      <c r="H14" t="s">
        <v>45</v>
      </c>
      <c r="I14" t="s">
        <v>45</v>
      </c>
      <c r="J14" t="s">
        <v>45</v>
      </c>
      <c r="K14" t="s">
        <v>45</v>
      </c>
      <c r="O14">
        <f t="shared" si="0"/>
        <v>10</v>
      </c>
    </row>
    <row r="15" spans="1:21" x14ac:dyDescent="0.55000000000000004">
      <c r="A15" t="s">
        <v>12</v>
      </c>
      <c r="B15" t="s">
        <v>45</v>
      </c>
      <c r="C15" t="s">
        <v>45</v>
      </c>
      <c r="G15" t="s">
        <v>45</v>
      </c>
      <c r="H15" t="s">
        <v>45</v>
      </c>
      <c r="O15">
        <f t="shared" si="0"/>
        <v>4</v>
      </c>
    </row>
    <row r="16" spans="1:21" x14ac:dyDescent="0.55000000000000004">
      <c r="A16" t="s">
        <v>10</v>
      </c>
      <c r="C16" t="s">
        <v>45</v>
      </c>
      <c r="H16" t="s">
        <v>45</v>
      </c>
      <c r="O16">
        <f t="shared" si="0"/>
        <v>2</v>
      </c>
    </row>
    <row r="17" spans="1:15" x14ac:dyDescent="0.55000000000000004">
      <c r="A17" t="s">
        <v>11</v>
      </c>
      <c r="C17" t="s">
        <v>45</v>
      </c>
      <c r="D17" t="s">
        <v>45</v>
      </c>
      <c r="E17" t="s">
        <v>45</v>
      </c>
      <c r="F17" t="s">
        <v>45</v>
      </c>
      <c r="H17" t="s">
        <v>45</v>
      </c>
      <c r="I17" t="s">
        <v>45</v>
      </c>
      <c r="J17" t="s">
        <v>45</v>
      </c>
      <c r="K17" t="s">
        <v>45</v>
      </c>
      <c r="O17">
        <f t="shared" si="0"/>
        <v>8</v>
      </c>
    </row>
    <row r="18" spans="1:15" x14ac:dyDescent="0.55000000000000004">
      <c r="A18" t="s">
        <v>5</v>
      </c>
      <c r="C18" t="s">
        <v>45</v>
      </c>
      <c r="D18" t="s">
        <v>45</v>
      </c>
      <c r="E18" t="s">
        <v>45</v>
      </c>
      <c r="F18" t="s">
        <v>45</v>
      </c>
      <c r="H18" t="s">
        <v>45</v>
      </c>
      <c r="I18" t="s">
        <v>45</v>
      </c>
      <c r="J18" t="s">
        <v>45</v>
      </c>
      <c r="K18" t="s">
        <v>45</v>
      </c>
      <c r="O18">
        <f t="shared" si="0"/>
        <v>8</v>
      </c>
    </row>
    <row r="19" spans="1:15" x14ac:dyDescent="0.55000000000000004">
      <c r="A19" t="s">
        <v>8</v>
      </c>
      <c r="C19" t="s">
        <v>45</v>
      </c>
      <c r="D19" t="s">
        <v>45</v>
      </c>
      <c r="E19" t="s">
        <v>45</v>
      </c>
      <c r="F19" t="s">
        <v>45</v>
      </c>
      <c r="H19" t="s">
        <v>45</v>
      </c>
      <c r="I19" t="s">
        <v>45</v>
      </c>
      <c r="J19" t="s">
        <v>45</v>
      </c>
      <c r="K19" t="s">
        <v>45</v>
      </c>
      <c r="O19">
        <f t="shared" si="0"/>
        <v>8</v>
      </c>
    </row>
    <row r="20" spans="1:15" x14ac:dyDescent="0.55000000000000004">
      <c r="A20" t="s">
        <v>6</v>
      </c>
      <c r="C20" t="s">
        <v>45</v>
      </c>
      <c r="D20" t="s">
        <v>45</v>
      </c>
      <c r="E20" t="s">
        <v>45</v>
      </c>
      <c r="F20" t="s">
        <v>45</v>
      </c>
      <c r="H20" t="s">
        <v>45</v>
      </c>
      <c r="I20" t="s">
        <v>45</v>
      </c>
      <c r="J20" t="s">
        <v>45</v>
      </c>
      <c r="K20" t="s">
        <v>45</v>
      </c>
      <c r="O20">
        <f t="shared" si="0"/>
        <v>8</v>
      </c>
    </row>
    <row r="21" spans="1:15" x14ac:dyDescent="0.55000000000000004">
      <c r="A21" t="s">
        <v>25</v>
      </c>
      <c r="H21" t="s">
        <v>45</v>
      </c>
      <c r="I21" t="s">
        <v>45</v>
      </c>
      <c r="J21" t="s">
        <v>45</v>
      </c>
      <c r="K21" t="s">
        <v>45</v>
      </c>
      <c r="O21">
        <f t="shared" si="0"/>
        <v>4</v>
      </c>
    </row>
    <row r="22" spans="1:15" x14ac:dyDescent="0.55000000000000004">
      <c r="A22" t="s">
        <v>32</v>
      </c>
      <c r="C22" t="s">
        <v>45</v>
      </c>
      <c r="D22" t="s">
        <v>45</v>
      </c>
      <c r="E22" t="s">
        <v>45</v>
      </c>
      <c r="F22" t="s">
        <v>45</v>
      </c>
      <c r="O22">
        <f t="shared" si="0"/>
        <v>4</v>
      </c>
    </row>
    <row r="23" spans="1:15" x14ac:dyDescent="0.55000000000000004">
      <c r="A23" t="s">
        <v>31</v>
      </c>
      <c r="C23" t="s">
        <v>45</v>
      </c>
      <c r="O23">
        <f t="shared" si="0"/>
        <v>1</v>
      </c>
    </row>
    <row r="24" spans="1:15" x14ac:dyDescent="0.55000000000000004">
      <c r="A24" t="s">
        <v>33</v>
      </c>
      <c r="C24" t="s">
        <v>45</v>
      </c>
      <c r="H24" t="s">
        <v>45</v>
      </c>
      <c r="O24">
        <f t="shared" si="0"/>
        <v>2</v>
      </c>
    </row>
    <row r="25" spans="1:15" x14ac:dyDescent="0.55000000000000004">
      <c r="A25" t="s">
        <v>26</v>
      </c>
      <c r="C25" t="s">
        <v>45</v>
      </c>
      <c r="H25" t="s">
        <v>45</v>
      </c>
      <c r="O25">
        <f t="shared" si="0"/>
        <v>2</v>
      </c>
    </row>
    <row r="27" spans="1:15" x14ac:dyDescent="0.55000000000000004">
      <c r="B27">
        <f>COUNTA(B3:B25)</f>
        <v>8</v>
      </c>
      <c r="C27">
        <f t="shared" ref="C27:K27" si="1">COUNTA(C3:C25)</f>
        <v>21</v>
      </c>
      <c r="D27">
        <f t="shared" si="1"/>
        <v>12</v>
      </c>
      <c r="E27">
        <f t="shared" si="1"/>
        <v>12</v>
      </c>
      <c r="F27">
        <f t="shared" si="1"/>
        <v>12</v>
      </c>
      <c r="G27">
        <f t="shared" si="1"/>
        <v>8</v>
      </c>
      <c r="H27">
        <f t="shared" si="1"/>
        <v>20</v>
      </c>
      <c r="I27">
        <f t="shared" si="1"/>
        <v>12</v>
      </c>
      <c r="J27">
        <f t="shared" si="1"/>
        <v>12</v>
      </c>
      <c r="K27">
        <f t="shared" si="1"/>
        <v>12</v>
      </c>
      <c r="N27" t="s">
        <v>46</v>
      </c>
      <c r="O27">
        <f>SUM(B27:K27)</f>
        <v>129</v>
      </c>
    </row>
    <row r="28" spans="1:15" x14ac:dyDescent="0.55000000000000004">
      <c r="B28">
        <f>B27*3</f>
        <v>24</v>
      </c>
      <c r="C28">
        <f t="shared" ref="C28:K28" si="2">C27*3</f>
        <v>63</v>
      </c>
      <c r="D28">
        <f t="shared" si="2"/>
        <v>36</v>
      </c>
      <c r="E28">
        <f t="shared" si="2"/>
        <v>36</v>
      </c>
      <c r="F28">
        <f t="shared" si="2"/>
        <v>36</v>
      </c>
      <c r="G28">
        <f t="shared" si="2"/>
        <v>24</v>
      </c>
      <c r="H28">
        <f t="shared" si="2"/>
        <v>60</v>
      </c>
      <c r="I28">
        <f t="shared" si="2"/>
        <v>36</v>
      </c>
      <c r="J28">
        <f t="shared" si="2"/>
        <v>36</v>
      </c>
      <c r="K28">
        <f t="shared" si="2"/>
        <v>36</v>
      </c>
      <c r="N28" t="s">
        <v>47</v>
      </c>
      <c r="O28">
        <f>SUM(B28:K28)</f>
        <v>387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39B5-DF3D-4A59-8545-F2231B30F3AF}">
  <dimension ref="A1:V24"/>
  <sheetViews>
    <sheetView showGridLines="0" showRowColHeaders="0" workbookViewId="0">
      <selection activeCell="J29" sqref="J29"/>
    </sheetView>
  </sheetViews>
  <sheetFormatPr defaultRowHeight="14.4" x14ac:dyDescent="0.55000000000000004"/>
  <cols>
    <col min="1" max="1" width="17.578125" style="3" customWidth="1"/>
    <col min="2" max="2" width="10.47265625" style="3" bestFit="1" customWidth="1"/>
    <col min="3" max="3" width="12.578125" style="3" bestFit="1" customWidth="1"/>
    <col min="4" max="6" width="10.05078125" style="3" bestFit="1" customWidth="1"/>
    <col min="7" max="7" width="13.20703125" style="3" bestFit="1" customWidth="1"/>
    <col min="8" max="8" width="15.47265625" style="3" bestFit="1" customWidth="1"/>
    <col min="9" max="11" width="12.83984375" style="3" bestFit="1" customWidth="1"/>
    <col min="12" max="12" width="8.83984375" style="3"/>
    <col min="13" max="13" width="9.9453125" style="3" bestFit="1" customWidth="1"/>
    <col min="14" max="14" width="17.578125" style="3" bestFit="1" customWidth="1"/>
    <col min="15" max="17" width="13.1015625" style="3" bestFit="1" customWidth="1"/>
    <col min="18" max="18" width="11" style="3" bestFit="1" customWidth="1"/>
    <col min="19" max="19" width="13.20703125" style="3" bestFit="1" customWidth="1"/>
    <col min="20" max="22" width="13.1015625" style="3" bestFit="1" customWidth="1"/>
    <col min="23" max="16384" width="8.83984375" style="3"/>
  </cols>
  <sheetData>
    <row r="1" spans="1:22" x14ac:dyDescent="0.55000000000000004">
      <c r="A1" s="4" t="s">
        <v>34</v>
      </c>
      <c r="B1" s="4" t="s">
        <v>35</v>
      </c>
      <c r="C1" s="4" t="s">
        <v>36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42</v>
      </c>
      <c r="J1" s="4" t="s">
        <v>43</v>
      </c>
      <c r="K1" s="4" t="s">
        <v>44</v>
      </c>
      <c r="M1" s="7" t="s">
        <v>35</v>
      </c>
      <c r="N1" s="7" t="s">
        <v>36</v>
      </c>
      <c r="O1" s="7" t="s">
        <v>37</v>
      </c>
      <c r="P1" s="7" t="s">
        <v>38</v>
      </c>
      <c r="Q1" s="7" t="s">
        <v>39</v>
      </c>
      <c r="R1" s="7" t="s">
        <v>40</v>
      </c>
      <c r="S1" s="7" t="s">
        <v>41</v>
      </c>
      <c r="T1" s="7" t="s">
        <v>42</v>
      </c>
      <c r="U1" s="7" t="s">
        <v>43</v>
      </c>
      <c r="V1" s="8" t="s">
        <v>44</v>
      </c>
    </row>
    <row r="2" spans="1:22" x14ac:dyDescent="0.55000000000000004">
      <c r="A2" s="5" t="s">
        <v>13</v>
      </c>
      <c r="B2" s="6" t="s">
        <v>45</v>
      </c>
      <c r="C2" s="6" t="s">
        <v>45</v>
      </c>
      <c r="D2" s="6" t="s">
        <v>45</v>
      </c>
      <c r="E2" s="6" t="s">
        <v>45</v>
      </c>
      <c r="F2" s="6" t="s">
        <v>45</v>
      </c>
      <c r="G2" s="6" t="s">
        <v>45</v>
      </c>
      <c r="H2" s="6" t="s">
        <v>45</v>
      </c>
      <c r="I2" s="6" t="s">
        <v>45</v>
      </c>
      <c r="J2" s="6" t="s">
        <v>45</v>
      </c>
      <c r="K2" s="6" t="s">
        <v>45</v>
      </c>
      <c r="M2" s="9" t="s">
        <v>13</v>
      </c>
      <c r="N2" s="9" t="s">
        <v>13</v>
      </c>
      <c r="O2" s="9" t="s">
        <v>13</v>
      </c>
      <c r="P2" s="9" t="s">
        <v>13</v>
      </c>
      <c r="Q2" s="9" t="s">
        <v>13</v>
      </c>
      <c r="R2" s="9" t="s">
        <v>13</v>
      </c>
      <c r="S2" s="9" t="s">
        <v>13</v>
      </c>
      <c r="T2" s="9" t="s">
        <v>13</v>
      </c>
      <c r="U2" s="9" t="s">
        <v>13</v>
      </c>
      <c r="V2" s="9" t="s">
        <v>13</v>
      </c>
    </row>
    <row r="3" spans="1:22" x14ac:dyDescent="0.55000000000000004">
      <c r="A3" s="5" t="s">
        <v>14</v>
      </c>
      <c r="B3" s="6" t="s">
        <v>45</v>
      </c>
      <c r="C3" s="6" t="s">
        <v>45</v>
      </c>
      <c r="D3" s="6"/>
      <c r="E3" s="6"/>
      <c r="F3" s="6"/>
      <c r="G3" s="6" t="s">
        <v>45</v>
      </c>
      <c r="H3" s="6" t="s">
        <v>45</v>
      </c>
      <c r="I3" s="6"/>
      <c r="J3" s="6"/>
      <c r="K3" s="6"/>
      <c r="M3" s="9" t="s">
        <v>14</v>
      </c>
      <c r="N3" s="9" t="s">
        <v>14</v>
      </c>
      <c r="O3" s="9" t="s">
        <v>15</v>
      </c>
      <c r="P3" s="9" t="s">
        <v>15</v>
      </c>
      <c r="Q3" s="9" t="s">
        <v>15</v>
      </c>
      <c r="R3" s="9" t="s">
        <v>14</v>
      </c>
      <c r="S3" s="9" t="s">
        <v>14</v>
      </c>
      <c r="T3" s="9" t="s">
        <v>15</v>
      </c>
      <c r="U3" s="9" t="s">
        <v>15</v>
      </c>
      <c r="V3" s="9" t="s">
        <v>15</v>
      </c>
    </row>
    <row r="4" spans="1:22" x14ac:dyDescent="0.55000000000000004">
      <c r="A4" s="5" t="s">
        <v>27</v>
      </c>
      <c r="B4" s="6" t="s">
        <v>45</v>
      </c>
      <c r="C4" s="6" t="s">
        <v>45</v>
      </c>
      <c r="D4" s="6"/>
      <c r="E4" s="6"/>
      <c r="F4" s="6"/>
      <c r="G4" s="6" t="s">
        <v>45</v>
      </c>
      <c r="H4" s="6" t="s">
        <v>45</v>
      </c>
      <c r="I4" s="6"/>
      <c r="J4" s="6"/>
      <c r="K4" s="6"/>
      <c r="M4" s="9" t="s">
        <v>27</v>
      </c>
      <c r="N4" s="9" t="s">
        <v>27</v>
      </c>
      <c r="O4" s="9" t="s">
        <v>16</v>
      </c>
      <c r="P4" s="9" t="s">
        <v>16</v>
      </c>
      <c r="Q4" s="9" t="s">
        <v>16</v>
      </c>
      <c r="R4" s="9" t="s">
        <v>27</v>
      </c>
      <c r="S4" s="9" t="s">
        <v>27</v>
      </c>
      <c r="T4" s="9" t="s">
        <v>16</v>
      </c>
      <c r="U4" s="9" t="s">
        <v>16</v>
      </c>
      <c r="V4" s="9" t="s">
        <v>16</v>
      </c>
    </row>
    <row r="5" spans="1:22" x14ac:dyDescent="0.55000000000000004">
      <c r="A5" s="5" t="s">
        <v>15</v>
      </c>
      <c r="B5" s="6" t="s">
        <v>45</v>
      </c>
      <c r="C5" s="6" t="s">
        <v>45</v>
      </c>
      <c r="D5" s="6" t="s">
        <v>45</v>
      </c>
      <c r="E5" s="6" t="s">
        <v>45</v>
      </c>
      <c r="F5" s="6" t="s">
        <v>45</v>
      </c>
      <c r="G5" s="6" t="s">
        <v>45</v>
      </c>
      <c r="H5" s="6" t="s">
        <v>45</v>
      </c>
      <c r="I5" s="6" t="s">
        <v>45</v>
      </c>
      <c r="J5" s="6" t="s">
        <v>45</v>
      </c>
      <c r="K5" s="6" t="s">
        <v>45</v>
      </c>
      <c r="M5" s="9" t="s">
        <v>15</v>
      </c>
      <c r="N5" s="9" t="s">
        <v>15</v>
      </c>
      <c r="O5" s="9" t="s">
        <v>17</v>
      </c>
      <c r="P5" s="9" t="s">
        <v>17</v>
      </c>
      <c r="Q5" s="9" t="s">
        <v>17</v>
      </c>
      <c r="R5" s="9" t="s">
        <v>15</v>
      </c>
      <c r="S5" s="9" t="s">
        <v>15</v>
      </c>
      <c r="T5" s="9" t="s">
        <v>17</v>
      </c>
      <c r="U5" s="9" t="s">
        <v>17</v>
      </c>
      <c r="V5" s="9" t="s">
        <v>17</v>
      </c>
    </row>
    <row r="6" spans="1:22" x14ac:dyDescent="0.55000000000000004">
      <c r="A6" s="5" t="s">
        <v>16</v>
      </c>
      <c r="B6" s="6" t="s">
        <v>45</v>
      </c>
      <c r="C6" s="6" t="s">
        <v>45</v>
      </c>
      <c r="D6" s="6" t="s">
        <v>45</v>
      </c>
      <c r="E6" s="6" t="s">
        <v>45</v>
      </c>
      <c r="F6" s="6" t="s">
        <v>45</v>
      </c>
      <c r="G6" s="6" t="s">
        <v>45</v>
      </c>
      <c r="H6" s="6" t="s">
        <v>45</v>
      </c>
      <c r="I6" s="6" t="s">
        <v>45</v>
      </c>
      <c r="J6" s="6" t="s">
        <v>45</v>
      </c>
      <c r="K6" s="6" t="s">
        <v>45</v>
      </c>
      <c r="M6" s="9" t="s">
        <v>16</v>
      </c>
      <c r="N6" s="9" t="s">
        <v>16</v>
      </c>
      <c r="O6" s="9" t="s">
        <v>18</v>
      </c>
      <c r="P6" s="9" t="s">
        <v>18</v>
      </c>
      <c r="Q6" s="9" t="s">
        <v>18</v>
      </c>
      <c r="R6" s="9" t="s">
        <v>16</v>
      </c>
      <c r="S6" s="9" t="s">
        <v>16</v>
      </c>
      <c r="T6" s="9" t="s">
        <v>18</v>
      </c>
      <c r="U6" s="9" t="s">
        <v>18</v>
      </c>
      <c r="V6" s="9" t="s">
        <v>18</v>
      </c>
    </row>
    <row r="7" spans="1:22" x14ac:dyDescent="0.55000000000000004">
      <c r="A7" s="5" t="s">
        <v>17</v>
      </c>
      <c r="B7" s="6"/>
      <c r="C7" s="6" t="s">
        <v>45</v>
      </c>
      <c r="D7" s="6" t="s">
        <v>45</v>
      </c>
      <c r="E7" s="6" t="s">
        <v>45</v>
      </c>
      <c r="F7" s="6" t="s">
        <v>45</v>
      </c>
      <c r="G7" s="6"/>
      <c r="H7" s="6" t="s">
        <v>45</v>
      </c>
      <c r="I7" s="6" t="s">
        <v>45</v>
      </c>
      <c r="J7" s="6" t="s">
        <v>45</v>
      </c>
      <c r="K7" s="6" t="s">
        <v>45</v>
      </c>
      <c r="M7" s="9" t="s">
        <v>7</v>
      </c>
      <c r="N7" s="9" t="s">
        <v>17</v>
      </c>
      <c r="O7" s="9" t="s">
        <v>7</v>
      </c>
      <c r="P7" s="9" t="s">
        <v>7</v>
      </c>
      <c r="Q7" s="9" t="s">
        <v>7</v>
      </c>
      <c r="R7" s="9" t="s">
        <v>7</v>
      </c>
      <c r="S7" s="9" t="s">
        <v>17</v>
      </c>
      <c r="T7" s="9" t="s">
        <v>7</v>
      </c>
      <c r="U7" s="9" t="s">
        <v>7</v>
      </c>
      <c r="V7" s="9" t="s">
        <v>7</v>
      </c>
    </row>
    <row r="8" spans="1:22" x14ac:dyDescent="0.55000000000000004">
      <c r="A8" s="5" t="s">
        <v>18</v>
      </c>
      <c r="B8" s="6"/>
      <c r="C8" s="6" t="s">
        <v>45</v>
      </c>
      <c r="D8" s="6" t="s">
        <v>45</v>
      </c>
      <c r="E8" s="6" t="s">
        <v>45</v>
      </c>
      <c r="F8" s="6" t="s">
        <v>45</v>
      </c>
      <c r="G8" s="6"/>
      <c r="H8" s="6" t="s">
        <v>45</v>
      </c>
      <c r="I8" s="6" t="s">
        <v>45</v>
      </c>
      <c r="J8" s="6" t="s">
        <v>45</v>
      </c>
      <c r="K8" s="6" t="s">
        <v>45</v>
      </c>
      <c r="M8" s="9" t="s">
        <v>9</v>
      </c>
      <c r="N8" s="9" t="s">
        <v>18</v>
      </c>
      <c r="O8" s="9" t="s">
        <v>9</v>
      </c>
      <c r="P8" s="9" t="s">
        <v>9</v>
      </c>
      <c r="Q8" s="9" t="s">
        <v>9</v>
      </c>
      <c r="R8" s="9" t="s">
        <v>9</v>
      </c>
      <c r="S8" s="9" t="s">
        <v>18</v>
      </c>
      <c r="T8" s="9" t="s">
        <v>9</v>
      </c>
      <c r="U8" s="9" t="s">
        <v>9</v>
      </c>
      <c r="V8" s="9" t="s">
        <v>9</v>
      </c>
    </row>
    <row r="9" spans="1:22" x14ac:dyDescent="0.55000000000000004">
      <c r="A9" s="5" t="s">
        <v>28</v>
      </c>
      <c r="B9" s="6"/>
      <c r="C9" s="6"/>
      <c r="D9" s="6"/>
      <c r="E9" s="6"/>
      <c r="F9" s="6"/>
      <c r="G9" s="6"/>
      <c r="H9" s="6" t="s">
        <v>45</v>
      </c>
      <c r="I9" s="6"/>
      <c r="J9" s="6"/>
      <c r="K9" s="6"/>
      <c r="M9" s="9" t="s">
        <v>12</v>
      </c>
      <c r="N9" s="9" t="s">
        <v>29</v>
      </c>
      <c r="O9" s="9" t="s">
        <v>11</v>
      </c>
      <c r="P9" s="9" t="s">
        <v>11</v>
      </c>
      <c r="Q9" s="9" t="s">
        <v>11</v>
      </c>
      <c r="R9" s="9" t="s">
        <v>12</v>
      </c>
      <c r="S9" s="9" t="s">
        <v>28</v>
      </c>
      <c r="T9" s="9" t="s">
        <v>11</v>
      </c>
      <c r="U9" s="9" t="s">
        <v>11</v>
      </c>
      <c r="V9" s="9" t="s">
        <v>11</v>
      </c>
    </row>
    <row r="10" spans="1:22" x14ac:dyDescent="0.55000000000000004">
      <c r="A10" s="5" t="s">
        <v>29</v>
      </c>
      <c r="B10" s="6"/>
      <c r="C10" s="6" t="s">
        <v>45</v>
      </c>
      <c r="D10" s="6"/>
      <c r="E10" s="6"/>
      <c r="F10" s="6"/>
      <c r="G10" s="6"/>
      <c r="H10" s="6"/>
      <c r="I10" s="6"/>
      <c r="J10" s="6"/>
      <c r="K10" s="6"/>
      <c r="N10" s="9" t="s">
        <v>30</v>
      </c>
      <c r="O10" s="9" t="s">
        <v>5</v>
      </c>
      <c r="P10" s="9" t="s">
        <v>5</v>
      </c>
      <c r="Q10" s="9" t="s">
        <v>5</v>
      </c>
      <c r="S10" s="9" t="s">
        <v>30</v>
      </c>
      <c r="T10" s="9" t="s">
        <v>5</v>
      </c>
      <c r="U10" s="9" t="s">
        <v>5</v>
      </c>
      <c r="V10" s="9" t="s">
        <v>5</v>
      </c>
    </row>
    <row r="11" spans="1:22" x14ac:dyDescent="0.55000000000000004">
      <c r="A11" s="5" t="s">
        <v>30</v>
      </c>
      <c r="B11" s="6"/>
      <c r="C11" s="6" t="s">
        <v>45</v>
      </c>
      <c r="D11" s="6"/>
      <c r="E11" s="6"/>
      <c r="F11" s="6"/>
      <c r="G11" s="6"/>
      <c r="H11" s="6" t="s">
        <v>45</v>
      </c>
      <c r="I11" s="6"/>
      <c r="J11" s="6"/>
      <c r="K11" s="6"/>
      <c r="N11" s="9" t="s">
        <v>7</v>
      </c>
      <c r="O11" s="9" t="s">
        <v>8</v>
      </c>
      <c r="P11" s="9" t="s">
        <v>8</v>
      </c>
      <c r="Q11" s="9" t="s">
        <v>8</v>
      </c>
      <c r="S11" s="9" t="s">
        <v>7</v>
      </c>
      <c r="T11" s="9" t="s">
        <v>8</v>
      </c>
      <c r="U11" s="9" t="s">
        <v>8</v>
      </c>
      <c r="V11" s="9" t="s">
        <v>8</v>
      </c>
    </row>
    <row r="12" spans="1:22" x14ac:dyDescent="0.55000000000000004">
      <c r="A12" s="5" t="s">
        <v>7</v>
      </c>
      <c r="B12" s="6" t="s">
        <v>45</v>
      </c>
      <c r="C12" s="6" t="s">
        <v>45</v>
      </c>
      <c r="D12" s="6" t="s">
        <v>45</v>
      </c>
      <c r="E12" s="6" t="s">
        <v>45</v>
      </c>
      <c r="F12" s="6" t="s">
        <v>45</v>
      </c>
      <c r="G12" s="6" t="s">
        <v>45</v>
      </c>
      <c r="H12" s="6" t="s">
        <v>45</v>
      </c>
      <c r="I12" s="6" t="s">
        <v>45</v>
      </c>
      <c r="J12" s="6" t="s">
        <v>45</v>
      </c>
      <c r="K12" s="6" t="s">
        <v>45</v>
      </c>
      <c r="N12" s="9" t="s">
        <v>9</v>
      </c>
      <c r="O12" s="9" t="s">
        <v>6</v>
      </c>
      <c r="P12" s="9" t="s">
        <v>6</v>
      </c>
      <c r="Q12" s="9" t="s">
        <v>6</v>
      </c>
      <c r="S12" s="9" t="s">
        <v>9</v>
      </c>
      <c r="T12" s="9" t="s">
        <v>6</v>
      </c>
      <c r="U12" s="9" t="s">
        <v>6</v>
      </c>
      <c r="V12" s="9" t="s">
        <v>6</v>
      </c>
    </row>
    <row r="13" spans="1:22" x14ac:dyDescent="0.55000000000000004">
      <c r="A13" s="5" t="s">
        <v>9</v>
      </c>
      <c r="B13" s="6" t="s">
        <v>45</v>
      </c>
      <c r="C13" s="6" t="s">
        <v>45</v>
      </c>
      <c r="D13" s="6" t="s">
        <v>45</v>
      </c>
      <c r="E13" s="6" t="s">
        <v>45</v>
      </c>
      <c r="F13" s="6" t="s">
        <v>45</v>
      </c>
      <c r="G13" s="6" t="s">
        <v>45</v>
      </c>
      <c r="H13" s="6" t="s">
        <v>45</v>
      </c>
      <c r="I13" s="6" t="s">
        <v>45</v>
      </c>
      <c r="J13" s="6" t="s">
        <v>45</v>
      </c>
      <c r="K13" s="6" t="s">
        <v>45</v>
      </c>
      <c r="N13" s="9" t="s">
        <v>12</v>
      </c>
      <c r="O13" s="9" t="s">
        <v>32</v>
      </c>
      <c r="P13" s="9" t="s">
        <v>32</v>
      </c>
      <c r="Q13" s="9" t="s">
        <v>32</v>
      </c>
      <c r="S13" s="9" t="s">
        <v>12</v>
      </c>
      <c r="T13" s="9" t="s">
        <v>25</v>
      </c>
      <c r="U13" s="9" t="s">
        <v>25</v>
      </c>
      <c r="V13" s="9" t="s">
        <v>25</v>
      </c>
    </row>
    <row r="14" spans="1:22" x14ac:dyDescent="0.55000000000000004">
      <c r="A14" s="5" t="s">
        <v>12</v>
      </c>
      <c r="B14" s="6" t="s">
        <v>45</v>
      </c>
      <c r="C14" s="6" t="s">
        <v>45</v>
      </c>
      <c r="D14" s="6"/>
      <c r="E14" s="6"/>
      <c r="F14" s="6"/>
      <c r="G14" s="6" t="s">
        <v>45</v>
      </c>
      <c r="H14" s="6" t="s">
        <v>45</v>
      </c>
      <c r="I14" s="6"/>
      <c r="J14" s="6"/>
      <c r="K14" s="6"/>
      <c r="N14" s="9" t="s">
        <v>10</v>
      </c>
      <c r="S14" s="9" t="s">
        <v>10</v>
      </c>
    </row>
    <row r="15" spans="1:22" x14ac:dyDescent="0.55000000000000004">
      <c r="A15" s="5" t="s">
        <v>10</v>
      </c>
      <c r="B15" s="6"/>
      <c r="C15" s="6" t="s">
        <v>45</v>
      </c>
      <c r="D15" s="6"/>
      <c r="E15" s="6"/>
      <c r="F15" s="6"/>
      <c r="G15" s="6"/>
      <c r="H15" s="6" t="s">
        <v>45</v>
      </c>
      <c r="I15" s="6"/>
      <c r="J15" s="6"/>
      <c r="K15" s="6"/>
      <c r="N15" s="9" t="s">
        <v>11</v>
      </c>
      <c r="S15" s="9" t="s">
        <v>11</v>
      </c>
    </row>
    <row r="16" spans="1:22" x14ac:dyDescent="0.55000000000000004">
      <c r="A16" s="5" t="s">
        <v>11</v>
      </c>
      <c r="B16" s="6"/>
      <c r="C16" s="6" t="s">
        <v>45</v>
      </c>
      <c r="D16" s="6" t="s">
        <v>45</v>
      </c>
      <c r="E16" s="6" t="s">
        <v>45</v>
      </c>
      <c r="F16" s="6" t="s">
        <v>45</v>
      </c>
      <c r="G16" s="6"/>
      <c r="H16" s="6" t="s">
        <v>45</v>
      </c>
      <c r="I16" s="6" t="s">
        <v>45</v>
      </c>
      <c r="J16" s="6" t="s">
        <v>45</v>
      </c>
      <c r="K16" s="6" t="s">
        <v>45</v>
      </c>
      <c r="N16" s="9" t="s">
        <v>5</v>
      </c>
      <c r="S16" s="9" t="s">
        <v>5</v>
      </c>
    </row>
    <row r="17" spans="1:19" x14ac:dyDescent="0.55000000000000004">
      <c r="A17" s="5" t="s">
        <v>5</v>
      </c>
      <c r="B17" s="6"/>
      <c r="C17" s="6" t="s">
        <v>45</v>
      </c>
      <c r="D17" s="6" t="s">
        <v>45</v>
      </c>
      <c r="E17" s="6" t="s">
        <v>45</v>
      </c>
      <c r="F17" s="6" t="s">
        <v>45</v>
      </c>
      <c r="G17" s="6"/>
      <c r="H17" s="6" t="s">
        <v>45</v>
      </c>
      <c r="I17" s="6" t="s">
        <v>45</v>
      </c>
      <c r="J17" s="6" t="s">
        <v>45</v>
      </c>
      <c r="K17" s="6" t="s">
        <v>45</v>
      </c>
      <c r="N17" s="9" t="s">
        <v>8</v>
      </c>
      <c r="S17" s="9" t="s">
        <v>8</v>
      </c>
    </row>
    <row r="18" spans="1:19" x14ac:dyDescent="0.55000000000000004">
      <c r="A18" s="5" t="s">
        <v>8</v>
      </c>
      <c r="B18" s="6"/>
      <c r="C18" s="6" t="s">
        <v>45</v>
      </c>
      <c r="D18" s="6" t="s">
        <v>45</v>
      </c>
      <c r="E18" s="6" t="s">
        <v>45</v>
      </c>
      <c r="F18" s="6" t="s">
        <v>45</v>
      </c>
      <c r="G18" s="6"/>
      <c r="H18" s="6" t="s">
        <v>45</v>
      </c>
      <c r="I18" s="6" t="s">
        <v>45</v>
      </c>
      <c r="J18" s="6" t="s">
        <v>45</v>
      </c>
      <c r="K18" s="6" t="s">
        <v>45</v>
      </c>
      <c r="N18" s="9" t="s">
        <v>6</v>
      </c>
      <c r="S18" s="9" t="s">
        <v>6</v>
      </c>
    </row>
    <row r="19" spans="1:19" x14ac:dyDescent="0.55000000000000004">
      <c r="A19" s="5" t="s">
        <v>6</v>
      </c>
      <c r="B19" s="6"/>
      <c r="C19" s="6" t="s">
        <v>45</v>
      </c>
      <c r="D19" s="6" t="s">
        <v>45</v>
      </c>
      <c r="E19" s="6" t="s">
        <v>45</v>
      </c>
      <c r="F19" s="6" t="s">
        <v>45</v>
      </c>
      <c r="G19" s="6"/>
      <c r="H19" s="6" t="s">
        <v>45</v>
      </c>
      <c r="I19" s="6" t="s">
        <v>45</v>
      </c>
      <c r="J19" s="6" t="s">
        <v>45</v>
      </c>
      <c r="K19" s="6" t="s">
        <v>45</v>
      </c>
      <c r="N19" s="9" t="s">
        <v>32</v>
      </c>
      <c r="S19" s="9" t="s">
        <v>25</v>
      </c>
    </row>
    <row r="20" spans="1:19" x14ac:dyDescent="0.55000000000000004">
      <c r="A20" s="5" t="s">
        <v>25</v>
      </c>
      <c r="B20" s="6"/>
      <c r="C20" s="6"/>
      <c r="D20" s="6"/>
      <c r="E20" s="6"/>
      <c r="F20" s="6"/>
      <c r="G20" s="6"/>
      <c r="H20" s="6" t="s">
        <v>45</v>
      </c>
      <c r="I20" s="6" t="s">
        <v>45</v>
      </c>
      <c r="J20" s="6" t="s">
        <v>45</v>
      </c>
      <c r="K20" s="6" t="s">
        <v>45</v>
      </c>
      <c r="N20" s="9" t="s">
        <v>31</v>
      </c>
      <c r="S20" s="9" t="s">
        <v>33</v>
      </c>
    </row>
    <row r="21" spans="1:19" x14ac:dyDescent="0.55000000000000004">
      <c r="A21" s="5" t="s">
        <v>32</v>
      </c>
      <c r="B21" s="6"/>
      <c r="C21" s="6" t="s">
        <v>45</v>
      </c>
      <c r="D21" s="6" t="s">
        <v>45</v>
      </c>
      <c r="E21" s="6" t="s">
        <v>45</v>
      </c>
      <c r="F21" s="6" t="s">
        <v>45</v>
      </c>
      <c r="G21" s="6"/>
      <c r="H21" s="6"/>
      <c r="I21" s="6"/>
      <c r="J21" s="6"/>
      <c r="K21" s="6"/>
      <c r="N21" s="9" t="s">
        <v>33</v>
      </c>
      <c r="S21" s="9" t="s">
        <v>26</v>
      </c>
    </row>
    <row r="22" spans="1:19" x14ac:dyDescent="0.55000000000000004">
      <c r="A22" s="5" t="s">
        <v>31</v>
      </c>
      <c r="B22" s="6"/>
      <c r="C22" s="6" t="s">
        <v>45</v>
      </c>
      <c r="D22" s="6"/>
      <c r="E22" s="6"/>
      <c r="F22" s="6"/>
      <c r="G22" s="6"/>
      <c r="H22" s="6"/>
      <c r="I22" s="6"/>
      <c r="J22" s="6"/>
      <c r="K22" s="6"/>
      <c r="N22" s="9" t="s">
        <v>26</v>
      </c>
    </row>
    <row r="23" spans="1:19" x14ac:dyDescent="0.55000000000000004">
      <c r="A23" s="5" t="s">
        <v>33</v>
      </c>
      <c r="B23" s="6"/>
      <c r="C23" s="6" t="s">
        <v>45</v>
      </c>
      <c r="D23" s="6"/>
      <c r="E23" s="6"/>
      <c r="F23" s="6"/>
      <c r="G23" s="6"/>
      <c r="H23" s="6" t="s">
        <v>45</v>
      </c>
      <c r="I23" s="6"/>
      <c r="J23" s="6"/>
      <c r="K23" s="6"/>
    </row>
    <row r="24" spans="1:19" x14ac:dyDescent="0.55000000000000004">
      <c r="A24" s="5" t="s">
        <v>26</v>
      </c>
      <c r="B24" s="6"/>
      <c r="C24" s="6" t="s">
        <v>45</v>
      </c>
      <c r="D24" s="6"/>
      <c r="E24" s="6"/>
      <c r="F24" s="6"/>
      <c r="G24" s="6"/>
      <c r="H24" s="6" t="s">
        <v>45</v>
      </c>
      <c r="I24" s="6"/>
      <c r="J24" s="6"/>
      <c r="K24" s="6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46F1ED8CE52845AB4402321FD8677A" ma:contentTypeVersion="13" ma:contentTypeDescription="Create a new document." ma:contentTypeScope="" ma:versionID="8c01f828a718c2a0fcff62de1fd424b6">
  <xsd:schema xmlns:xsd="http://www.w3.org/2001/XMLSchema" xmlns:xs="http://www.w3.org/2001/XMLSchema" xmlns:p="http://schemas.microsoft.com/office/2006/metadata/properties" xmlns:ns2="a2086aaa-c24e-4b34-bcf0-24e75243d220" xmlns:ns3="63f73433-fe52-44bc-a7a3-1219d006042d" xmlns:ns4="813d3be1-ac03-465d-8817-cac57bf35dc7" targetNamespace="http://schemas.microsoft.com/office/2006/metadata/properties" ma:root="true" ma:fieldsID="e543906a992d89320347f6a8dcbe0b4c" ns2:_="" ns3:_="" ns4:_="">
    <xsd:import namespace="a2086aaa-c24e-4b34-bcf0-24e75243d220"/>
    <xsd:import namespace="63f73433-fe52-44bc-a7a3-1219d006042d"/>
    <xsd:import namespace="813d3be1-ac03-465d-8817-cac57bf35d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86aaa-c24e-4b34-bcf0-24e75243d22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ea376e86-a2fe-48fe-a32f-03caee4c10bc}" ma:internalName="TaxCatchAll" ma:showField="CatchAllData" ma:web="a2086aaa-c24e-4b34-bcf0-24e75243d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73433-fe52-44bc-a7a3-1219d0060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71d8cf3-27ea-47fd-9513-e9475c02c2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3d3be1-ac03-465d-8817-cac57bf35dc7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086aaa-c24e-4b34-bcf0-24e75243d220" xsi:nil="true"/>
    <lcf76f155ced4ddcb4097134ff3c332f xmlns="63f73433-fe52-44bc-a7a3-1219d006042d">
      <Terms xmlns="http://schemas.microsoft.com/office/infopath/2007/PartnerControls"/>
    </lcf76f155ced4ddcb4097134ff3c332f>
    <_dlc_DocId xmlns="a2086aaa-c24e-4b34-bcf0-24e75243d220">F74J475FKJ3U-1420993626-28692</_dlc_DocId>
    <_dlc_DocIdUrl xmlns="a2086aaa-c24e-4b34-bcf0-24e75243d220">
      <Url>https://nsaitaliasrl.sharepoint.com/sites/intranetnsa/Development/_layouts/15/DocIdRedir.aspx?ID=F74J475FKJ3U-1420993626-28692</Url>
      <Description>F74J475FKJ3U-1420993626-28692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35F18B-9235-43F5-BA52-2DB56041EE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086aaa-c24e-4b34-bcf0-24e75243d220"/>
    <ds:schemaRef ds:uri="63f73433-fe52-44bc-a7a3-1219d006042d"/>
    <ds:schemaRef ds:uri="813d3be1-ac03-465d-8817-cac57bf35d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2C2AB7-502B-44B7-A6CC-13AEAC9B7C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B6EBA3-6658-49FE-BC93-C54935508722}">
  <ds:schemaRefs>
    <ds:schemaRef ds:uri="http://schemas.openxmlformats.org/package/2006/metadata/core-properties"/>
    <ds:schemaRef ds:uri="813d3be1-ac03-465d-8817-cac57bf35dc7"/>
    <ds:schemaRef ds:uri="63f73433-fe52-44bc-a7a3-1219d006042d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a2086aaa-c24e-4b34-bcf0-24e75243d22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F0D22FA-4808-4276-80C1-469781D1ACA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ATHLETICS REGISTRATION FORM</vt:lpstr>
      <vt:lpstr>Sheet1</vt:lpstr>
      <vt:lpstr>Events and age classes</vt:lpstr>
      <vt:lpstr>events</vt:lpstr>
      <vt:lpstr>O40M</vt:lpstr>
      <vt:lpstr>O40W</vt:lpstr>
      <vt:lpstr>O50M</vt:lpstr>
      <vt:lpstr>O50W</vt:lpstr>
      <vt:lpstr>O60M</vt:lpstr>
      <vt:lpstr>O60W</vt:lpstr>
      <vt:lpstr>SeniorM</vt:lpstr>
      <vt:lpstr>SEniorW</vt:lpstr>
      <vt:lpstr>starting_date</vt:lpstr>
      <vt:lpstr>U18M</vt:lpstr>
      <vt:lpstr>U18W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marafante;petteri.laitinen@if.fi</dc:creator>
  <cp:lastModifiedBy>Laitinen, Petteri</cp:lastModifiedBy>
  <dcterms:created xsi:type="dcterms:W3CDTF">2015-05-26T11:15:48Z</dcterms:created>
  <dcterms:modified xsi:type="dcterms:W3CDTF">2024-12-10T08:08:17Z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0x010100A446F1ED8CE52845AB4402321FD8677A</vt:lpwstr>
  </property>
  <property fmtid="{D5CDD505-2E9C-101B-9397-08002B2CF9AE}" pid="3" name="_dlc_DocIdItemGuid">
    <vt:lpwstr>9003d277-8e4f-4dca-9466-dd8d068d4c7c</vt:lpwstr>
  </property>
</Properties>
</file>